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<sst xmlns="http://schemas.openxmlformats.org/spreadsheetml/2006/main" count="258" uniqueCount="133">
  <si>
    <r>
      <rPr>
        <b/>
        <sz val="14"/>
        <color theme="1"/>
        <rFont val="宋体"/>
        <charset val="134"/>
      </rPr>
      <t>附件：</t>
    </r>
    <r>
      <rPr>
        <b/>
        <sz val="14"/>
        <color theme="1"/>
        <rFont val="Times New Roman"/>
        <charset val="134"/>
      </rPr>
      <t>2023</t>
    </r>
    <r>
      <rPr>
        <b/>
        <sz val="14"/>
        <color theme="1"/>
        <rFont val="宋体"/>
        <charset val="134"/>
      </rPr>
      <t>级《关务与外贸服务》专业教学进程表</t>
    </r>
  </si>
  <si>
    <t>课程大类</t>
  </si>
  <si>
    <t>课程类别</t>
  </si>
  <si>
    <t>序号</t>
  </si>
  <si>
    <r>
      <rPr>
        <b/>
        <sz val="8"/>
        <color theme="1"/>
        <rFont val="宋体"/>
        <charset val="134"/>
      </rPr>
      <t>课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程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名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称</t>
    </r>
  </si>
  <si>
    <t>课程类型</t>
  </si>
  <si>
    <t>学分</t>
  </si>
  <si>
    <r>
      <rPr>
        <b/>
        <sz val="8"/>
        <color theme="1"/>
        <rFont val="宋体"/>
        <charset val="134"/>
      </rPr>
      <t>授</t>
    </r>
    <r>
      <rPr>
        <b/>
        <sz val="8"/>
        <color theme="1"/>
        <rFont val="Times New Roman"/>
        <charset val="134"/>
      </rPr>
      <t xml:space="preserve"> </t>
    </r>
    <r>
      <rPr>
        <b/>
        <sz val="8"/>
        <color theme="1"/>
        <rFont val="宋体"/>
        <charset val="134"/>
      </rPr>
      <t>课</t>
    </r>
    <r>
      <rPr>
        <b/>
        <sz val="8"/>
        <color theme="1"/>
        <rFont val="Times New Roman"/>
        <charset val="134"/>
      </rPr>
      <t xml:space="preserve"> </t>
    </r>
    <r>
      <rPr>
        <b/>
        <sz val="8"/>
        <color theme="1"/>
        <rFont val="宋体"/>
        <charset val="134"/>
      </rPr>
      <t>时</t>
    </r>
    <r>
      <rPr>
        <b/>
        <sz val="8"/>
        <color theme="1"/>
        <rFont val="Times New Roman"/>
        <charset val="134"/>
      </rPr>
      <t xml:space="preserve"> </t>
    </r>
    <r>
      <rPr>
        <b/>
        <sz val="8"/>
        <color theme="1"/>
        <rFont val="宋体"/>
        <charset val="134"/>
      </rPr>
      <t>数</t>
    </r>
  </si>
  <si>
    <r>
      <rPr>
        <b/>
        <sz val="8"/>
        <color theme="1"/>
        <rFont val="宋体"/>
        <charset val="134"/>
      </rPr>
      <t>考</t>
    </r>
    <r>
      <rPr>
        <b/>
        <sz val="8"/>
        <color theme="1"/>
        <rFont val="Times New Roman"/>
        <charset val="134"/>
      </rPr>
      <t xml:space="preserve">   </t>
    </r>
    <r>
      <rPr>
        <b/>
        <sz val="8"/>
        <color theme="1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</si>
  <si>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</si>
  <si>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</si>
  <si>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</si>
  <si>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</si>
  <si>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</si>
  <si>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</si>
  <si>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</si>
  <si>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color theme="1"/>
        <rFont val="宋体"/>
        <charset val="134"/>
      </rPr>
      <t>必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修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课</t>
    </r>
  </si>
  <si>
    <t>基础课</t>
  </si>
  <si>
    <t>公共平台课程</t>
  </si>
  <si>
    <t>公共基础课程</t>
  </si>
  <si>
    <t>思想道德与法治</t>
  </si>
  <si>
    <t>A</t>
  </si>
  <si>
    <r>
      <rPr>
        <sz val="8"/>
        <color theme="1"/>
        <rFont val="Times New Roman"/>
        <charset val="134"/>
      </rPr>
      <t>3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13</t>
    </r>
  </si>
  <si>
    <t>马院</t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</si>
  <si>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</si>
  <si>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</si>
  <si>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</si>
  <si>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</si>
  <si>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</si>
  <si>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color theme="1"/>
        <rFont val="Times New Roman"/>
        <charset val="134"/>
      </rPr>
      <t>4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10</t>
    </r>
  </si>
  <si>
    <t>形势与政策（含廉洁教育）</t>
  </si>
  <si>
    <t>B</t>
  </si>
  <si>
    <t>1-6</t>
  </si>
  <si>
    <r>
      <rPr>
        <sz val="7"/>
        <color theme="1"/>
        <rFont val="宋体"/>
        <charset val="134"/>
      </rPr>
      <t>第</t>
    </r>
    <r>
      <rPr>
        <sz val="7"/>
        <color theme="1"/>
        <rFont val="Times New Roman"/>
        <charset val="134"/>
      </rPr>
      <t>1</t>
    </r>
    <r>
      <rPr>
        <sz val="7"/>
        <color theme="1"/>
        <rFont val="宋体"/>
        <charset val="134"/>
      </rPr>
      <t>、</t>
    </r>
    <r>
      <rPr>
        <sz val="7"/>
        <color theme="1"/>
        <rFont val="Times New Roman"/>
        <charset val="134"/>
      </rPr>
      <t>3</t>
    </r>
    <r>
      <rPr>
        <sz val="7"/>
        <color theme="1"/>
        <rFont val="宋体"/>
        <charset val="134"/>
      </rPr>
      <t>、</t>
    </r>
    <r>
      <rPr>
        <sz val="7"/>
        <color theme="1"/>
        <rFont val="Times New Roman"/>
        <charset val="134"/>
      </rPr>
      <t>4</t>
    </r>
    <r>
      <rPr>
        <sz val="7"/>
        <color theme="1"/>
        <rFont val="宋体"/>
        <charset val="134"/>
      </rPr>
      <t>、</t>
    </r>
    <r>
      <rPr>
        <sz val="7"/>
        <color theme="1"/>
        <rFont val="Times New Roman"/>
        <charset val="134"/>
      </rPr>
      <t>5</t>
    </r>
    <r>
      <rPr>
        <sz val="7"/>
        <color theme="1"/>
        <rFont val="宋体"/>
        <charset val="134"/>
      </rPr>
      <t>学期：</t>
    </r>
    <r>
      <rPr>
        <sz val="7"/>
        <color theme="1"/>
        <rFont val="Times New Roman"/>
        <charset val="134"/>
      </rPr>
      <t>2</t>
    </r>
    <r>
      <rPr>
        <sz val="7"/>
        <color theme="1"/>
        <rFont val="宋体"/>
        <charset val="134"/>
      </rPr>
      <t>课时</t>
    </r>
    <r>
      <rPr>
        <sz val="7"/>
        <color theme="1"/>
        <rFont val="Times New Roman"/>
        <charset val="134"/>
      </rPr>
      <t>/</t>
    </r>
    <r>
      <rPr>
        <sz val="7"/>
        <color theme="1"/>
        <rFont val="宋体"/>
        <charset val="134"/>
      </rPr>
      <t>周</t>
    </r>
    <r>
      <rPr>
        <sz val="7"/>
        <color theme="1"/>
        <rFont val="Times New Roman"/>
        <charset val="134"/>
      </rPr>
      <t>×4</t>
    </r>
    <r>
      <rPr>
        <sz val="7"/>
        <color theme="1"/>
        <rFont val="宋体"/>
        <charset val="134"/>
      </rPr>
      <t>周，第2学期：2课时/周×5周（含廉洁教育</t>
    </r>
    <r>
      <rPr>
        <sz val="7"/>
        <color theme="1"/>
        <rFont val="Times New Roman"/>
        <charset val="134"/>
      </rPr>
      <t>2</t>
    </r>
    <r>
      <rPr>
        <sz val="7"/>
        <color theme="1"/>
        <rFont val="宋体"/>
        <charset val="134"/>
      </rPr>
      <t>课时），第</t>
    </r>
    <r>
      <rPr>
        <sz val="7"/>
        <color theme="1"/>
        <rFont val="Times New Roman"/>
        <charset val="134"/>
      </rPr>
      <t>6</t>
    </r>
    <r>
      <rPr>
        <sz val="7"/>
        <color theme="1"/>
        <rFont val="宋体"/>
        <charset val="134"/>
      </rPr>
      <t>学期为实践教学2课时/周×4周。</t>
    </r>
  </si>
  <si>
    <t>体育</t>
  </si>
  <si>
    <t>1-4</t>
  </si>
  <si>
    <t>2×14</t>
  </si>
  <si>
    <t>体育部</t>
  </si>
  <si>
    <t>7_3</t>
  </si>
  <si>
    <t>大学英语（其他生源类型专业）</t>
  </si>
  <si>
    <r>
      <rPr>
        <sz val="8"/>
        <color theme="1"/>
        <rFont val="Times New Roman"/>
        <charset val="134"/>
      </rPr>
      <t>4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12</t>
    </r>
  </si>
  <si>
    <r>
      <t>3</t>
    </r>
    <r>
      <rPr>
        <sz val="8"/>
        <color theme="1"/>
        <rFont val="Arial"/>
        <charset val="134"/>
      </rPr>
      <t>×</t>
    </r>
    <r>
      <rPr>
        <sz val="8"/>
        <color theme="1"/>
        <rFont val="Times New Roman"/>
        <charset val="134"/>
      </rPr>
      <t>16</t>
    </r>
  </si>
  <si>
    <t>基础部</t>
  </si>
  <si>
    <t>计算机应用基础</t>
  </si>
  <si>
    <t>电信学院</t>
  </si>
  <si>
    <t>大学生职业规划与就业指导</t>
  </si>
  <si>
    <r>
      <rPr>
        <sz val="8"/>
        <color theme="1"/>
        <rFont val="Times New Roman"/>
        <charset val="134"/>
      </rPr>
      <t>1</t>
    </r>
    <r>
      <rPr>
        <sz val="8"/>
        <color theme="1"/>
        <rFont val="宋体"/>
        <charset val="134"/>
      </rPr>
      <t>、</t>
    </r>
    <r>
      <rPr>
        <sz val="8"/>
        <color theme="1"/>
        <rFont val="Times New Roman"/>
        <charset val="134"/>
      </rPr>
      <t>4</t>
    </r>
  </si>
  <si>
    <t>2×8</t>
  </si>
  <si>
    <t>素教中心</t>
  </si>
  <si>
    <t>创新思维与创业基础</t>
  </si>
  <si>
    <t>劳动教育</t>
  </si>
  <si>
    <r>
      <rPr>
        <sz val="8"/>
        <color theme="1"/>
        <rFont val="Times New Roman"/>
        <charset val="134"/>
      </rPr>
      <t>16</t>
    </r>
    <r>
      <rPr>
        <sz val="8"/>
        <color theme="1"/>
        <rFont val="宋体"/>
        <charset val="134"/>
      </rPr>
      <t>课时</t>
    </r>
    <r>
      <rPr>
        <sz val="8"/>
        <color theme="1"/>
        <rFont val="Times New Roman"/>
        <charset val="134"/>
      </rPr>
      <t>×1</t>
    </r>
    <r>
      <rPr>
        <sz val="8"/>
        <color theme="1"/>
        <rFont val="宋体"/>
        <charset val="134"/>
      </rPr>
      <t>周</t>
    </r>
  </si>
  <si>
    <t>素质教育类课程</t>
  </si>
  <si>
    <t>军事理论</t>
  </si>
  <si>
    <t>3×12</t>
  </si>
  <si>
    <t>大学生心理健康</t>
  </si>
  <si>
    <t>小计</t>
  </si>
  <si>
    <t>专业技能课</t>
  </si>
  <si>
    <r>
      <rPr>
        <sz val="8"/>
        <color theme="1"/>
        <rFont val="宋体"/>
        <charset val="134"/>
      </rPr>
      <t>专业课程</t>
    </r>
    <r>
      <rPr>
        <sz val="8"/>
        <color theme="1"/>
        <rFont val="Times New Roman"/>
        <charset val="134"/>
      </rPr>
      <t xml:space="preserve">
</t>
    </r>
    <r>
      <rPr>
        <u/>
        <sz val="8"/>
        <color theme="1"/>
        <rFont val="宋体"/>
        <charset val="134"/>
      </rPr>
      <t>（核心课程一般为</t>
    </r>
    <r>
      <rPr>
        <u/>
        <sz val="8"/>
        <color theme="1"/>
        <rFont val="Times New Roman"/>
        <charset val="134"/>
      </rPr>
      <t xml:space="preserve"> 6-8 </t>
    </r>
    <r>
      <rPr>
        <u/>
        <sz val="8"/>
        <color theme="1"/>
        <rFont val="宋体"/>
        <charset val="134"/>
      </rPr>
      <t>门）</t>
    </r>
  </si>
  <si>
    <t>专业群共享课程</t>
  </si>
  <si>
    <t>管理学基础</t>
  </si>
  <si>
    <t>4×8</t>
  </si>
  <si>
    <t>运管学院</t>
  </si>
  <si>
    <t>经济学基础</t>
  </si>
  <si>
    <t>现代物流管理基础 ▲</t>
  </si>
  <si>
    <t>跨境电子商务★</t>
  </si>
  <si>
    <t>国际货运代理实务★</t>
  </si>
  <si>
    <t>专业必修课程</t>
  </si>
  <si>
    <r>
      <rPr>
        <sz val="8"/>
        <color theme="1"/>
        <rFont val="宋体"/>
        <charset val="134"/>
      </rPr>
      <t>国际贸易实务</t>
    </r>
    <r>
      <rPr>
        <sz val="8"/>
        <color theme="1"/>
        <rFont val="SimSun"/>
        <charset val="134"/>
      </rPr>
      <t>★</t>
    </r>
  </si>
  <si>
    <t>4×12</t>
  </si>
  <si>
    <t>外贸单证实务★（混合教学）</t>
  </si>
  <si>
    <t>商品归类实务★</t>
  </si>
  <si>
    <t>海关通关实务★</t>
  </si>
  <si>
    <t>集装箱运输实务（混合教学）</t>
  </si>
  <si>
    <t>运输管理实务▲</t>
  </si>
  <si>
    <t>航空货物运输</t>
  </si>
  <si>
    <t>外贸函电</t>
  </si>
  <si>
    <t>国际货代专业英语</t>
  </si>
  <si>
    <t>进出口税费核算实务★</t>
  </si>
  <si>
    <t>国际金融</t>
  </si>
  <si>
    <t>选修课</t>
  </si>
  <si>
    <t>1_2</t>
  </si>
  <si>
    <t>高等数学（其他生源类型专业）</t>
  </si>
  <si>
    <t>大学语文</t>
  </si>
  <si>
    <t>文化素质类</t>
  </si>
  <si>
    <t>任选课</t>
  </si>
  <si>
    <t>网络课</t>
  </si>
  <si>
    <t>教务处</t>
  </si>
  <si>
    <t>公共
艺术
类</t>
  </si>
  <si>
    <t>艺术类</t>
  </si>
  <si>
    <t>网络课，美术鉴赏、音乐鉴赏、舞蹈鉴赏、书法鉴赏、艺术导论、影视鉴赏、戏剧鉴赏、戏曲鉴赏八门艺术类课程修满其中的一门。</t>
  </si>
  <si>
    <t>专业课程</t>
  </si>
  <si>
    <r>
      <rPr>
        <sz val="8"/>
        <color theme="1"/>
        <rFont val="宋体"/>
        <charset val="134"/>
      </rPr>
      <t xml:space="preserve">专业选修课程
</t>
    </r>
    <r>
      <rPr>
        <u/>
        <sz val="8"/>
        <color theme="1"/>
        <rFont val="宋体"/>
        <charset val="134"/>
      </rPr>
      <t>（不少于</t>
    </r>
    <r>
      <rPr>
        <u/>
        <sz val="8"/>
        <color theme="1"/>
        <rFont val="Times New Roman"/>
        <charset val="134"/>
      </rPr>
      <t xml:space="preserve"> 5 </t>
    </r>
    <r>
      <rPr>
        <u/>
        <sz val="8"/>
        <color theme="1"/>
        <rFont val="宋体"/>
        <charset val="134"/>
      </rPr>
      <t>门）</t>
    </r>
  </si>
  <si>
    <t>直播电商/出入境检验检疫实务</t>
  </si>
  <si>
    <t>国际贸易地理/统计实务</t>
  </si>
  <si>
    <t>国际货物运输保险/供应链管理</t>
  </si>
  <si>
    <t>应用文写作</t>
  </si>
  <si>
    <t>物流信息技术▲</t>
  </si>
  <si>
    <t>周课时小计</t>
  </si>
  <si>
    <t>实训课</t>
  </si>
  <si>
    <t>课程名称</t>
  </si>
  <si>
    <t>总时数</t>
  </si>
  <si>
    <t>总周数</t>
  </si>
  <si>
    <r>
      <rPr>
        <b/>
        <sz val="8"/>
        <color theme="1"/>
        <rFont val="宋体"/>
        <charset val="134"/>
      </rPr>
      <t>各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学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期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周</t>
    </r>
    <r>
      <rPr>
        <b/>
        <sz val="8"/>
        <color theme="1"/>
        <rFont val="Times New Roman"/>
        <charset val="134"/>
      </rPr>
      <t xml:space="preserve">  </t>
    </r>
    <r>
      <rPr>
        <b/>
        <sz val="8"/>
        <color theme="1"/>
        <rFont val="宋体"/>
        <charset val="134"/>
      </rPr>
      <t>数</t>
    </r>
  </si>
  <si>
    <t>思想政治理论课综合实践</t>
  </si>
  <si>
    <t>C</t>
  </si>
  <si>
    <r>
      <rPr>
        <sz val="8"/>
        <color theme="1"/>
        <rFont val="Times New Roman"/>
        <charset val="134"/>
      </rPr>
      <t>4</t>
    </r>
    <r>
      <rPr>
        <sz val="6"/>
        <color theme="1"/>
        <rFont val="宋体"/>
        <charset val="134"/>
      </rPr>
      <t>（不占用整周时段，其他课程正常排课）</t>
    </r>
  </si>
  <si>
    <t>4×4</t>
  </si>
  <si>
    <r>
      <rPr>
        <sz val="8"/>
        <color theme="1"/>
        <rFont val="宋体"/>
        <charset val="134"/>
      </rPr>
      <t>计算机应用基础实训</t>
    </r>
    <r>
      <rPr>
        <sz val="8"/>
        <color theme="1"/>
        <rFont val="Times New Roman"/>
        <charset val="134"/>
      </rPr>
      <t xml:space="preserve">
</t>
    </r>
    <r>
      <rPr>
        <sz val="7"/>
        <color theme="1"/>
        <rFont val="宋体"/>
        <charset val="134"/>
      </rPr>
      <t>（注：计算机应用基础配套实训课）</t>
    </r>
  </si>
  <si>
    <t>军事技能</t>
  </si>
  <si>
    <t>4</t>
  </si>
  <si>
    <t>专项能力训练课程</t>
  </si>
  <si>
    <t>专业能力训练课程</t>
  </si>
  <si>
    <t>入学教育（专业认知实习）</t>
  </si>
  <si>
    <t>毕业教育</t>
  </si>
  <si>
    <t>外经贸单证专业证书考证培训</t>
  </si>
  <si>
    <r>
      <t>互联网</t>
    </r>
    <r>
      <rPr>
        <sz val="7"/>
        <color theme="1"/>
        <rFont val="Times New Roman"/>
        <charset val="134"/>
      </rPr>
      <t>+</t>
    </r>
    <r>
      <rPr>
        <sz val="7"/>
        <color theme="1"/>
        <rFont val="宋体"/>
        <charset val="134"/>
      </rPr>
      <t>国际经济与贸易综合技能训练</t>
    </r>
  </si>
  <si>
    <t>商品归类技能训练</t>
  </si>
  <si>
    <t>海关通关技能训练</t>
  </si>
  <si>
    <t>国际货运代理从业人员资格考证培训</t>
  </si>
  <si>
    <t>跨境电子商务技能训练</t>
  </si>
  <si>
    <t>顶岗实习（综合生产实习）</t>
  </si>
  <si>
    <t>10</t>
  </si>
  <si>
    <t>毕业论文（设计）与答辩</t>
  </si>
  <si>
    <t>实训周小计</t>
  </si>
  <si>
    <t>素质教育实践（限选）</t>
  </si>
  <si>
    <r>
      <rPr>
        <sz val="8"/>
        <color theme="1"/>
        <rFont val="宋体"/>
        <charset val="134"/>
      </rPr>
      <t>包括道德品德、身心健康、艺术实践、创新创业、社会服务等五个类别，每个类别各</t>
    </r>
    <r>
      <rPr>
        <sz val="8"/>
        <color theme="1"/>
        <rFont val="Times New Roman"/>
        <charset val="134"/>
      </rPr>
      <t>2</t>
    </r>
    <r>
      <rPr>
        <sz val="8"/>
        <color theme="1"/>
        <rFont val="宋体"/>
        <charset val="134"/>
      </rPr>
      <t>学分，单项累计上限</t>
    </r>
    <r>
      <rPr>
        <sz val="8"/>
        <color theme="1"/>
        <rFont val="Times New Roman"/>
        <charset val="134"/>
      </rPr>
      <t>4</t>
    </r>
    <r>
      <rPr>
        <sz val="8"/>
        <color theme="1"/>
        <rFont val="宋体"/>
        <charset val="134"/>
      </rPr>
      <t>个学分，学生利用课余时间参与各类活动，毕业时必须修满</t>
    </r>
    <r>
      <rPr>
        <sz val="8"/>
        <color theme="1"/>
        <rFont val="Times New Roman"/>
        <charset val="134"/>
      </rPr>
      <t>8</t>
    </r>
    <r>
      <rPr>
        <sz val="8"/>
        <color theme="1"/>
        <rFont val="宋体"/>
        <charset val="134"/>
      </rPr>
      <t>学分。</t>
    </r>
  </si>
  <si>
    <t>总学分</t>
  </si>
  <si>
    <t>总学时</t>
  </si>
  <si>
    <t>理论学时</t>
  </si>
  <si>
    <t>实践学时</t>
  </si>
  <si>
    <r>
      <t>必备证书：</t>
    </r>
    <r>
      <rPr>
        <sz val="8"/>
        <color theme="1"/>
        <rFont val="宋体"/>
        <charset val="134"/>
      </rPr>
      <t>1、职业资格证书或技能证书名称（等级）：国际货运代理从业人员岗位专业证书（CIFA证书）或全国外经贸单证专业证书或物流管理职业技能等级证书（1+X）或其他与本专业相关的资格证书；2、外语类证书名称（等级或分数）：全国大学英语四级考试合格证书（CET4）；3、全国计算机等级考试一级（计算机基础及MsOffice应用）。</t>
    </r>
  </si>
  <si>
    <r>
      <rPr>
        <sz val="8"/>
        <color theme="1"/>
        <rFont val="宋体"/>
        <charset val="134"/>
      </rPr>
      <t>注：</t>
    </r>
    <r>
      <rPr>
        <sz val="8"/>
        <color theme="1"/>
        <rFont val="Times New Roman"/>
        <charset val="134"/>
      </rPr>
      <t>1.</t>
    </r>
    <r>
      <rPr>
        <sz val="8"/>
        <color theme="1"/>
        <rFont val="宋体"/>
        <charset val="134"/>
      </rPr>
      <t>标</t>
    </r>
    <r>
      <rPr>
        <sz val="8"/>
        <color theme="1"/>
        <rFont val="Wingdings 2"/>
        <charset val="134"/>
      </rPr>
      <t>ê</t>
    </r>
    <r>
      <rPr>
        <sz val="8"/>
        <color theme="1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</si>
</sst>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  <numFmt numFmtId="178" formatCode="0.00_);[Red]\(0.00\)"/>
  </numFmts>
  <fonts count="52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b/>
      <sz val="14"/>
      <color theme="1"/>
      <name val="宋体"/>
      <charset val="134"/>
    </font>
    <font>
      <b/>
      <sz val="14"/>
      <color theme="1"/>
      <name val="Times New Roman"/>
      <charset val="134"/>
    </font>
    <font>
      <b/>
      <sz val="8"/>
      <color theme="1"/>
      <name val="宋体"/>
      <charset val="134"/>
    </font>
    <font>
      <b/>
      <sz val="12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11"/>
      <color theme="1"/>
      <name val="Times New Roman"/>
      <charset val="134"/>
    </font>
    <font>
      <sz val="7"/>
      <color theme="1"/>
      <name val="宋体"/>
      <charset val="134"/>
    </font>
    <font>
      <sz val="7"/>
      <color theme="1"/>
      <name val="Times New Roman"/>
      <charset val="134"/>
    </font>
    <font>
      <sz val="12"/>
      <color theme="1"/>
      <name val="Times New Roman"/>
      <charset val="134"/>
    </font>
    <font>
      <sz val="8"/>
      <color theme="1"/>
      <name val="Times New Roman"/>
      <charset val="0"/>
    </font>
    <font>
      <sz val="7"/>
      <color theme="1"/>
      <name val="Times New Roman"/>
      <charset val="0"/>
    </font>
    <font>
      <sz val="7"/>
      <color theme="1"/>
      <name val="宋体"/>
      <charset val="0"/>
    </font>
    <font>
      <sz val="8"/>
      <color theme="1"/>
      <name val="宋体"/>
      <charset val="0"/>
    </font>
    <font>
      <b/>
      <sz val="8"/>
      <color theme="1"/>
      <name val="Times New Roman"/>
      <charset val="0"/>
    </font>
    <font>
      <sz val="9"/>
      <color theme="1"/>
      <name val="Times New Roman"/>
      <charset val="134"/>
    </font>
    <font>
      <b/>
      <sz val="8"/>
      <color theme="1"/>
      <name val="Times New Roman Regular"/>
      <charset val="134"/>
    </font>
    <font>
      <b/>
      <sz val="8"/>
      <color theme="1"/>
      <name val="Times New Roman Regular"/>
      <charset val="0"/>
    </font>
    <font>
      <sz val="9"/>
      <color theme="1"/>
      <name val="Times New Roman"/>
      <charset val="0"/>
    </font>
    <font>
      <sz val="8"/>
      <name val="Times New Roman"/>
      <charset val="134"/>
    </font>
    <font>
      <sz val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theme="1"/>
      <name val="Arial"/>
      <charset val="134"/>
    </font>
    <font>
      <u/>
      <sz val="8"/>
      <color theme="1"/>
      <name val="宋体"/>
      <charset val="134"/>
    </font>
    <font>
      <u/>
      <sz val="8"/>
      <color theme="1"/>
      <name val="Times New Roman"/>
      <charset val="134"/>
    </font>
    <font>
      <sz val="8"/>
      <color theme="1"/>
      <name val="SimSun"/>
      <charset val="134"/>
    </font>
    <font>
      <sz val="6"/>
      <color theme="1"/>
      <name val="宋体"/>
      <charset val="134"/>
    </font>
    <font>
      <sz val="8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11" borderId="15" applyNumberFormat="0" applyAlignment="0" applyProtection="0">
      <alignment vertical="center"/>
    </xf>
    <xf numFmtId="0" fontId="40" fillId="11" borderId="11" applyNumberFormat="0" applyAlignment="0" applyProtection="0">
      <alignment vertical="center"/>
    </xf>
    <xf numFmtId="0" fontId="41" fillId="12" borderId="16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77" fontId="21" fillId="0" borderId="3" xfId="0" applyNumberFormat="1" applyFont="1" applyFill="1" applyBorder="1" applyAlignment="1">
      <alignment horizontal="center" vertical="center" wrapText="1"/>
    </xf>
    <xf numFmtId="176" fontId="21" fillId="0" borderId="3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8" fontId="21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vertical="center" wrapText="1"/>
    </xf>
    <xf numFmtId="176" fontId="14" fillId="0" borderId="0" xfId="0" applyNumberFormat="1" applyFont="1" applyFill="1" applyBorder="1" applyAlignment="1">
      <alignment vertical="center"/>
    </xf>
    <xf numFmtId="176" fontId="14" fillId="0" borderId="1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1873"/>
  <sheetViews>
    <sheetView tabSelected="1" zoomScale="121" zoomScaleNormal="121" workbookViewId="0">
      <pane xSplit="2" ySplit="3" topLeftCell="C6" activePane="bottomRight" state="frozen"/>
      <selection/>
      <selection pane="topRight"/>
      <selection pane="bottomLeft"/>
      <selection pane="bottomRight" activeCell="P13" sqref="P13"/>
    </sheetView>
  </sheetViews>
  <sheetFormatPr defaultColWidth="9.80909090909091" defaultRowHeight="15.5"/>
  <cols>
    <col min="1" max="1" width="4.09090909090909" style="1" customWidth="1"/>
    <col min="2" max="2" width="5.37272727272727" style="1" customWidth="1"/>
    <col min="3" max="3" width="6.37272727272727" style="1" customWidth="1"/>
    <col min="4" max="5" width="4.09090909090909" style="1" customWidth="1"/>
    <col min="6" max="6" width="9.80909090909091" style="1"/>
    <col min="7" max="7" width="11.3" style="1" customWidth="1"/>
    <col min="8" max="8" width="4.09090909090909" style="1" customWidth="1"/>
    <col min="9" max="9" width="4.54545454545455" style="3" customWidth="1"/>
    <col min="10" max="10" width="6.62727272727273" style="3" customWidth="1"/>
    <col min="11" max="11" width="4.36363636363636" style="1" customWidth="1"/>
    <col min="12" max="12" width="3.63636363636364" style="1" customWidth="1"/>
    <col min="13" max="13" width="5.62727272727273" style="1" customWidth="1"/>
    <col min="14" max="14" width="6.12727272727273" style="1" customWidth="1"/>
    <col min="15" max="15" width="4.72727272727273" style="1" customWidth="1"/>
    <col min="16" max="16" width="5.04545454545455" style="1" customWidth="1"/>
    <col min="17" max="17" width="3.80909090909091" style="1" customWidth="1"/>
    <col min="18" max="18" width="4.90909090909091" style="1" customWidth="1"/>
    <col min="19" max="19" width="5.04545454545455" style="1" customWidth="1"/>
    <col min="20" max="20" width="4.19090909090909" style="1" customWidth="1"/>
    <col min="21" max="21" width="6.90909090909091" style="1" customWidth="1"/>
    <col min="22" max="22" width="4.27272727272727" style="1" customWidth="1"/>
    <col min="23" max="23" width="4.09090909090909" style="1" customWidth="1"/>
    <col min="24" max="24" width="4.63636363636364" style="1" customWidth="1"/>
    <col min="25" max="25" width="4.27272727272727" style="1" customWidth="1"/>
    <col min="26" max="26" width="5" style="1" customWidth="1"/>
    <col min="27" max="27" width="4.9" style="1" customWidth="1"/>
    <col min="28" max="28" width="8.48181818181818" style="1" customWidth="1"/>
    <col min="29" max="41" width="4.9" style="1" customWidth="1"/>
    <col min="42" max="16384" width="9.80909090909091" style="1"/>
  </cols>
  <sheetData>
    <row r="1" s="1" customFormat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2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2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1">
        <v>1</v>
      </c>
      <c r="P3" s="61">
        <v>2</v>
      </c>
      <c r="Q3" s="61">
        <v>3</v>
      </c>
      <c r="R3" s="61">
        <v>4</v>
      </c>
      <c r="S3" s="61">
        <v>5</v>
      </c>
      <c r="T3" s="61">
        <v>6</v>
      </c>
      <c r="U3" s="8"/>
    </row>
    <row r="4" s="1" customFormat="1" ht="12" customHeight="1" spans="1:21">
      <c r="A4" s="11" t="s">
        <v>16</v>
      </c>
      <c r="B4" s="12" t="s">
        <v>17</v>
      </c>
      <c r="C4" s="12" t="s">
        <v>18</v>
      </c>
      <c r="D4" s="13" t="s">
        <v>19</v>
      </c>
      <c r="E4" s="14">
        <v>1</v>
      </c>
      <c r="F4" s="15" t="s">
        <v>20</v>
      </c>
      <c r="G4" s="16"/>
      <c r="H4" s="14" t="s">
        <v>21</v>
      </c>
      <c r="I4" s="14">
        <v>2.5</v>
      </c>
      <c r="J4" s="62">
        <v>40</v>
      </c>
      <c r="K4" s="62">
        <v>40</v>
      </c>
      <c r="L4" s="62">
        <v>0</v>
      </c>
      <c r="M4" s="14"/>
      <c r="N4" s="14">
        <v>1</v>
      </c>
      <c r="O4" s="14" t="s">
        <v>22</v>
      </c>
      <c r="P4" s="14"/>
      <c r="Q4" s="14"/>
      <c r="R4" s="14"/>
      <c r="S4" s="14"/>
      <c r="T4" s="96"/>
      <c r="U4" s="12" t="s">
        <v>23</v>
      </c>
    </row>
    <row r="5" s="1" customFormat="1" ht="21" customHeight="1" spans="1:21">
      <c r="A5" s="17"/>
      <c r="B5" s="17"/>
      <c r="C5" s="14"/>
      <c r="D5" s="18"/>
      <c r="E5" s="14">
        <v>2</v>
      </c>
      <c r="F5" s="15" t="s">
        <v>24</v>
      </c>
      <c r="G5" s="19"/>
      <c r="H5" s="14" t="s">
        <v>21</v>
      </c>
      <c r="I5" s="26">
        <v>1.5</v>
      </c>
      <c r="J5" s="63">
        <v>24</v>
      </c>
      <c r="K5" s="62">
        <v>24</v>
      </c>
      <c r="L5" s="62">
        <v>0</v>
      </c>
      <c r="M5" s="26">
        <v>2</v>
      </c>
      <c r="N5" s="26"/>
      <c r="O5" s="26"/>
      <c r="P5" s="14" t="s">
        <v>25</v>
      </c>
      <c r="Q5" s="26"/>
      <c r="R5" s="26"/>
      <c r="S5" s="26"/>
      <c r="T5" s="96"/>
      <c r="U5" s="12" t="s">
        <v>23</v>
      </c>
    </row>
    <row r="6" s="1" customFormat="1" ht="21" customHeight="1" spans="1:21">
      <c r="A6" s="17"/>
      <c r="B6" s="17"/>
      <c r="C6" s="14"/>
      <c r="D6" s="18"/>
      <c r="E6" s="14">
        <v>3</v>
      </c>
      <c r="F6" s="15" t="s">
        <v>26</v>
      </c>
      <c r="G6" s="20"/>
      <c r="H6" s="14" t="s">
        <v>21</v>
      </c>
      <c r="I6" s="26">
        <v>2</v>
      </c>
      <c r="J6" s="63">
        <v>32</v>
      </c>
      <c r="K6" s="62">
        <v>32</v>
      </c>
      <c r="L6" s="62">
        <v>0</v>
      </c>
      <c r="M6" s="26"/>
      <c r="N6" s="26">
        <v>3</v>
      </c>
      <c r="O6" s="26"/>
      <c r="P6" s="64"/>
      <c r="Q6" s="14" t="s">
        <v>27</v>
      </c>
      <c r="R6" s="26"/>
      <c r="S6" s="26"/>
      <c r="T6" s="96"/>
      <c r="U6" s="12" t="s">
        <v>23</v>
      </c>
    </row>
    <row r="7" s="1" customFormat="1" ht="21" customHeight="1" spans="1:21">
      <c r="A7" s="17"/>
      <c r="B7" s="17"/>
      <c r="C7" s="14"/>
      <c r="D7" s="18"/>
      <c r="E7" s="14">
        <v>4</v>
      </c>
      <c r="F7" s="15" t="s">
        <v>28</v>
      </c>
      <c r="G7" s="20"/>
      <c r="H7" s="14" t="s">
        <v>21</v>
      </c>
      <c r="I7" s="26">
        <v>2.5</v>
      </c>
      <c r="J7" s="65">
        <v>40</v>
      </c>
      <c r="K7" s="62">
        <v>40</v>
      </c>
      <c r="L7" s="62">
        <v>0</v>
      </c>
      <c r="M7" s="26">
        <v>4</v>
      </c>
      <c r="N7" s="26"/>
      <c r="O7" s="26"/>
      <c r="P7" s="64"/>
      <c r="Q7" s="26"/>
      <c r="R7" s="26" t="s">
        <v>29</v>
      </c>
      <c r="S7" s="26"/>
      <c r="T7" s="96"/>
      <c r="U7" s="12" t="s">
        <v>23</v>
      </c>
    </row>
    <row r="8" s="1" customFormat="1" ht="36" customHeight="1" spans="1:21">
      <c r="A8" s="17"/>
      <c r="B8" s="17"/>
      <c r="C8" s="14"/>
      <c r="D8" s="18"/>
      <c r="E8" s="14">
        <v>5</v>
      </c>
      <c r="F8" s="21" t="s">
        <v>30</v>
      </c>
      <c r="G8" s="22"/>
      <c r="H8" s="22" t="s">
        <v>31</v>
      </c>
      <c r="I8" s="14">
        <v>1</v>
      </c>
      <c r="J8" s="63">
        <v>50</v>
      </c>
      <c r="K8" s="62">
        <v>42</v>
      </c>
      <c r="L8" s="62">
        <v>8</v>
      </c>
      <c r="M8" s="26"/>
      <c r="N8" s="66" t="s">
        <v>32</v>
      </c>
      <c r="O8" s="67" t="s">
        <v>33</v>
      </c>
      <c r="P8" s="68"/>
      <c r="Q8" s="68"/>
      <c r="R8" s="68"/>
      <c r="S8" s="68"/>
      <c r="T8" s="97"/>
      <c r="U8" s="12" t="s">
        <v>23</v>
      </c>
    </row>
    <row r="9" s="1" customFormat="1" spans="1:21">
      <c r="A9" s="17"/>
      <c r="B9" s="17"/>
      <c r="C9" s="14"/>
      <c r="D9" s="18"/>
      <c r="E9" s="14">
        <v>6</v>
      </c>
      <c r="F9" s="15" t="s">
        <v>34</v>
      </c>
      <c r="G9" s="16"/>
      <c r="H9" s="23" t="s">
        <v>31</v>
      </c>
      <c r="I9" s="14">
        <v>6</v>
      </c>
      <c r="J9" s="69">
        <v>108</v>
      </c>
      <c r="K9" s="62">
        <v>12</v>
      </c>
      <c r="L9" s="62">
        <v>96</v>
      </c>
      <c r="M9" s="14"/>
      <c r="N9" s="70" t="s">
        <v>35</v>
      </c>
      <c r="O9" s="14" t="s">
        <v>25</v>
      </c>
      <c r="P9" s="14" t="s">
        <v>36</v>
      </c>
      <c r="Q9" s="14" t="s">
        <v>36</v>
      </c>
      <c r="R9" s="14" t="s">
        <v>36</v>
      </c>
      <c r="S9" s="14"/>
      <c r="T9" s="96"/>
      <c r="U9" s="12" t="s">
        <v>37</v>
      </c>
    </row>
    <row r="10" s="1" customFormat="1" spans="1:21">
      <c r="A10" s="17"/>
      <c r="B10" s="17"/>
      <c r="C10" s="14"/>
      <c r="D10" s="18"/>
      <c r="E10" s="14" t="s">
        <v>38</v>
      </c>
      <c r="F10" s="24" t="s">
        <v>39</v>
      </c>
      <c r="G10" s="25"/>
      <c r="H10" s="26" t="s">
        <v>21</v>
      </c>
      <c r="I10" s="27">
        <v>6</v>
      </c>
      <c r="J10" s="71">
        <v>96</v>
      </c>
      <c r="K10" s="62">
        <v>96</v>
      </c>
      <c r="L10" s="62">
        <v>0</v>
      </c>
      <c r="M10" s="14">
        <v>1</v>
      </c>
      <c r="N10" s="14">
        <v>2</v>
      </c>
      <c r="O10" s="14" t="s">
        <v>40</v>
      </c>
      <c r="P10" s="14" t="s">
        <v>41</v>
      </c>
      <c r="Q10" s="14"/>
      <c r="R10" s="14"/>
      <c r="S10" s="14"/>
      <c r="T10" s="14"/>
      <c r="U10" s="13" t="s">
        <v>42</v>
      </c>
    </row>
    <row r="11" s="1" customFormat="1" spans="1:21">
      <c r="A11" s="17"/>
      <c r="B11" s="17"/>
      <c r="C11" s="14"/>
      <c r="D11" s="27"/>
      <c r="E11" s="14">
        <v>8</v>
      </c>
      <c r="F11" s="12" t="s">
        <v>43</v>
      </c>
      <c r="G11" s="28"/>
      <c r="H11" s="26" t="s">
        <v>31</v>
      </c>
      <c r="I11" s="14">
        <v>3</v>
      </c>
      <c r="J11" s="71">
        <v>48</v>
      </c>
      <c r="K11" s="62">
        <v>24</v>
      </c>
      <c r="L11" s="62">
        <v>24</v>
      </c>
      <c r="M11" s="14"/>
      <c r="N11" s="14">
        <v>1</v>
      </c>
      <c r="O11" s="14" t="s">
        <v>40</v>
      </c>
      <c r="P11" s="14"/>
      <c r="Q11" s="14"/>
      <c r="R11" s="14"/>
      <c r="S11" s="14"/>
      <c r="T11" s="14"/>
      <c r="U11" s="13" t="s">
        <v>44</v>
      </c>
    </row>
    <row r="12" s="1" customFormat="1" spans="1:21">
      <c r="A12" s="17"/>
      <c r="B12" s="17"/>
      <c r="C12" s="14"/>
      <c r="D12" s="14">
        <v>9</v>
      </c>
      <c r="E12" s="14"/>
      <c r="F12" s="15" t="s">
        <v>45</v>
      </c>
      <c r="G12" s="16"/>
      <c r="H12" s="23" t="s">
        <v>31</v>
      </c>
      <c r="I12" s="14">
        <v>2</v>
      </c>
      <c r="J12" s="69">
        <v>32</v>
      </c>
      <c r="K12" s="62">
        <v>24</v>
      </c>
      <c r="L12" s="62">
        <v>8</v>
      </c>
      <c r="M12" s="14"/>
      <c r="N12" s="14" t="s">
        <v>46</v>
      </c>
      <c r="O12" s="14" t="s">
        <v>47</v>
      </c>
      <c r="P12" s="59"/>
      <c r="Q12" s="14"/>
      <c r="R12" s="14" t="s">
        <v>47</v>
      </c>
      <c r="S12" s="59"/>
      <c r="T12" s="96"/>
      <c r="U12" s="12" t="s">
        <v>48</v>
      </c>
    </row>
    <row r="13" s="1" customFormat="1" ht="14" spans="1:21">
      <c r="A13" s="17"/>
      <c r="B13" s="17"/>
      <c r="C13" s="14"/>
      <c r="D13" s="14">
        <v>10</v>
      </c>
      <c r="E13" s="14"/>
      <c r="F13" s="15" t="s">
        <v>49</v>
      </c>
      <c r="G13" s="16"/>
      <c r="H13" s="23" t="s">
        <v>31</v>
      </c>
      <c r="I13" s="14">
        <v>2</v>
      </c>
      <c r="J13" s="71">
        <v>32</v>
      </c>
      <c r="K13" s="62">
        <v>24</v>
      </c>
      <c r="L13" s="62">
        <v>8</v>
      </c>
      <c r="M13" s="14"/>
      <c r="N13" s="14">
        <v>2</v>
      </c>
      <c r="O13" s="14"/>
      <c r="P13" s="14" t="s">
        <v>27</v>
      </c>
      <c r="Q13" s="14"/>
      <c r="R13" s="14"/>
      <c r="S13" s="14"/>
      <c r="T13" s="96"/>
      <c r="U13" s="12" t="s">
        <v>48</v>
      </c>
    </row>
    <row r="14" s="1" customFormat="1" ht="25" customHeight="1" spans="1:21">
      <c r="A14" s="17"/>
      <c r="B14" s="17"/>
      <c r="C14" s="14"/>
      <c r="D14" s="14">
        <v>11</v>
      </c>
      <c r="E14" s="14"/>
      <c r="F14" s="15" t="s">
        <v>50</v>
      </c>
      <c r="G14" s="20"/>
      <c r="H14" s="23" t="s">
        <v>31</v>
      </c>
      <c r="I14" s="14">
        <v>1</v>
      </c>
      <c r="J14" s="72">
        <v>16</v>
      </c>
      <c r="K14" s="62">
        <v>8</v>
      </c>
      <c r="L14" s="62">
        <v>8</v>
      </c>
      <c r="M14" s="14"/>
      <c r="N14" s="14">
        <v>3</v>
      </c>
      <c r="O14" s="14" t="s">
        <v>51</v>
      </c>
      <c r="P14" s="14"/>
      <c r="Q14" s="14"/>
      <c r="R14" s="14"/>
      <c r="S14" s="14"/>
      <c r="T14" s="96"/>
      <c r="U14" s="12" t="s">
        <v>48</v>
      </c>
    </row>
    <row r="15" s="1" customFormat="1" ht="14" spans="1:21">
      <c r="A15" s="17"/>
      <c r="B15" s="17"/>
      <c r="C15" s="29" t="s">
        <v>52</v>
      </c>
      <c r="D15" s="30">
        <v>12</v>
      </c>
      <c r="E15" s="20"/>
      <c r="F15" s="15" t="s">
        <v>53</v>
      </c>
      <c r="G15" s="20"/>
      <c r="H15" s="22" t="s">
        <v>31</v>
      </c>
      <c r="I15" s="14">
        <v>2</v>
      </c>
      <c r="J15" s="69">
        <v>36</v>
      </c>
      <c r="K15" s="62">
        <v>24</v>
      </c>
      <c r="L15" s="62">
        <v>12</v>
      </c>
      <c r="M15" s="14"/>
      <c r="N15" s="14">
        <v>2</v>
      </c>
      <c r="O15" s="73"/>
      <c r="P15" s="14" t="s">
        <v>54</v>
      </c>
      <c r="Q15" s="14"/>
      <c r="R15" s="14"/>
      <c r="S15" s="14"/>
      <c r="T15" s="96"/>
      <c r="U15" s="12" t="s">
        <v>48</v>
      </c>
    </row>
    <row r="16" s="1" customFormat="1" spans="1:21">
      <c r="A16" s="17"/>
      <c r="B16" s="17"/>
      <c r="C16" s="31"/>
      <c r="D16" s="30">
        <v>13</v>
      </c>
      <c r="E16" s="20"/>
      <c r="F16" s="15" t="s">
        <v>55</v>
      </c>
      <c r="G16" s="16"/>
      <c r="H16" s="23" t="s">
        <v>31</v>
      </c>
      <c r="I16" s="14">
        <v>2</v>
      </c>
      <c r="J16" s="69">
        <v>32</v>
      </c>
      <c r="K16" s="62">
        <v>26</v>
      </c>
      <c r="L16" s="62">
        <v>6</v>
      </c>
      <c r="M16" s="14"/>
      <c r="N16" s="14">
        <v>2</v>
      </c>
      <c r="O16" s="26"/>
      <c r="P16" s="26">
        <v>2</v>
      </c>
      <c r="Q16" s="14"/>
      <c r="R16" s="14"/>
      <c r="S16" s="14"/>
      <c r="T16" s="96"/>
      <c r="U16" s="12" t="s">
        <v>48</v>
      </c>
    </row>
    <row r="17" s="1" customFormat="1" spans="1:31">
      <c r="A17" s="17"/>
      <c r="B17" s="17"/>
      <c r="C17" s="32" t="s">
        <v>56</v>
      </c>
      <c r="D17" s="33"/>
      <c r="E17" s="33"/>
      <c r="F17" s="34"/>
      <c r="G17" s="34"/>
      <c r="H17" s="35"/>
      <c r="I17" s="74">
        <f>SUM(I4:I16)</f>
        <v>33.5</v>
      </c>
      <c r="J17" s="75">
        <v>586</v>
      </c>
      <c r="K17" s="75">
        <f>SUM(K4:K16)</f>
        <v>416</v>
      </c>
      <c r="L17" s="75">
        <f>SUM(L4:L16)</f>
        <v>170</v>
      </c>
      <c r="M17" s="75"/>
      <c r="N17" s="75"/>
      <c r="O17" s="75">
        <v>17</v>
      </c>
      <c r="P17" s="75">
        <v>16</v>
      </c>
      <c r="Q17" s="75">
        <v>6</v>
      </c>
      <c r="R17" s="75">
        <v>10</v>
      </c>
      <c r="S17" s="75">
        <v>2</v>
      </c>
      <c r="T17" s="75">
        <v>2</v>
      </c>
      <c r="U17" s="62"/>
      <c r="AA17" s="105"/>
      <c r="AC17" s="105"/>
      <c r="AD17" s="105"/>
      <c r="AE17" s="105"/>
    </row>
    <row r="18" s="1" customFormat="1" ht="12" customHeight="1" spans="1:41">
      <c r="A18" s="17"/>
      <c r="B18" s="13" t="s">
        <v>57</v>
      </c>
      <c r="C18" s="13" t="s">
        <v>58</v>
      </c>
      <c r="D18" s="13" t="s">
        <v>59</v>
      </c>
      <c r="E18" s="14">
        <v>1</v>
      </c>
      <c r="F18" s="12" t="s">
        <v>60</v>
      </c>
      <c r="G18" s="28"/>
      <c r="H18" s="26" t="s">
        <v>21</v>
      </c>
      <c r="I18" s="14">
        <v>2</v>
      </c>
      <c r="J18" s="14">
        <v>32</v>
      </c>
      <c r="K18" s="14">
        <v>32</v>
      </c>
      <c r="L18" s="14">
        <v>0</v>
      </c>
      <c r="M18" s="14">
        <v>5</v>
      </c>
      <c r="N18" s="14"/>
      <c r="O18" s="62"/>
      <c r="P18" s="62"/>
      <c r="Q18" s="62"/>
      <c r="R18" s="62"/>
      <c r="S18" s="62" t="s">
        <v>61</v>
      </c>
      <c r="T18" s="98"/>
      <c r="U18" s="12" t="s">
        <v>62</v>
      </c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</row>
    <row r="19" s="1" customFormat="1" ht="12" customHeight="1" spans="1:41">
      <c r="A19" s="17"/>
      <c r="B19" s="18"/>
      <c r="C19" s="18"/>
      <c r="D19" s="36"/>
      <c r="E19" s="14">
        <v>2</v>
      </c>
      <c r="F19" s="15" t="s">
        <v>63</v>
      </c>
      <c r="G19" s="16"/>
      <c r="H19" s="23" t="s">
        <v>31</v>
      </c>
      <c r="I19" s="14">
        <v>2</v>
      </c>
      <c r="J19" s="20">
        <v>32</v>
      </c>
      <c r="K19" s="14">
        <v>16</v>
      </c>
      <c r="L19" s="14">
        <v>16</v>
      </c>
      <c r="M19" s="14"/>
      <c r="N19" s="14">
        <v>5</v>
      </c>
      <c r="O19" s="62"/>
      <c r="P19" s="62"/>
      <c r="Q19" s="62"/>
      <c r="R19" s="62"/>
      <c r="S19" s="62" t="s">
        <v>61</v>
      </c>
      <c r="T19" s="99"/>
      <c r="U19" s="12" t="s">
        <v>62</v>
      </c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</row>
    <row r="20" s="1" customFormat="1" ht="12" customHeight="1" spans="1:41">
      <c r="A20" s="17"/>
      <c r="B20" s="18"/>
      <c r="C20" s="18"/>
      <c r="D20" s="36"/>
      <c r="E20" s="14">
        <v>3</v>
      </c>
      <c r="F20" s="15" t="s">
        <v>64</v>
      </c>
      <c r="G20" s="16"/>
      <c r="H20" s="23" t="s">
        <v>31</v>
      </c>
      <c r="I20" s="14">
        <v>3</v>
      </c>
      <c r="J20" s="20">
        <v>48</v>
      </c>
      <c r="K20" s="14">
        <v>24</v>
      </c>
      <c r="L20" s="14">
        <v>24</v>
      </c>
      <c r="M20" s="14"/>
      <c r="N20" s="14">
        <v>3</v>
      </c>
      <c r="O20" s="62"/>
      <c r="P20" s="62"/>
      <c r="Q20" s="62">
        <v>3</v>
      </c>
      <c r="R20" s="62"/>
      <c r="S20" s="62"/>
      <c r="T20" s="100"/>
      <c r="U20" s="12" t="s">
        <v>62</v>
      </c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</row>
    <row r="21" s="1" customFormat="1" ht="12" customHeight="1" spans="1:41">
      <c r="A21" s="17"/>
      <c r="B21" s="18"/>
      <c r="C21" s="18"/>
      <c r="D21" s="36"/>
      <c r="E21" s="14">
        <v>4</v>
      </c>
      <c r="F21" s="37" t="s">
        <v>65</v>
      </c>
      <c r="G21" s="23"/>
      <c r="H21" s="23" t="s">
        <v>31</v>
      </c>
      <c r="I21" s="14">
        <v>3</v>
      </c>
      <c r="J21" s="14">
        <v>48</v>
      </c>
      <c r="K21" s="14">
        <v>24</v>
      </c>
      <c r="L21" s="14">
        <v>24</v>
      </c>
      <c r="M21" s="14"/>
      <c r="N21" s="14">
        <v>4</v>
      </c>
      <c r="O21" s="62"/>
      <c r="P21" s="62"/>
      <c r="Q21" s="62"/>
      <c r="R21" s="62">
        <v>3</v>
      </c>
      <c r="S21" s="62"/>
      <c r="T21" s="100"/>
      <c r="U21" s="12" t="s">
        <v>62</v>
      </c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</row>
    <row r="22" s="1" customFormat="1" ht="12" customHeight="1" spans="1:41">
      <c r="A22" s="17"/>
      <c r="B22" s="18"/>
      <c r="C22" s="18"/>
      <c r="D22" s="38"/>
      <c r="E22" s="14">
        <v>5</v>
      </c>
      <c r="F22" s="39" t="s">
        <v>66</v>
      </c>
      <c r="G22" s="26"/>
      <c r="H22" s="23" t="s">
        <v>31</v>
      </c>
      <c r="I22" s="14">
        <v>4</v>
      </c>
      <c r="J22" s="14">
        <v>64</v>
      </c>
      <c r="K22" s="14">
        <v>32</v>
      </c>
      <c r="L22" s="14">
        <v>32</v>
      </c>
      <c r="M22" s="14">
        <v>4</v>
      </c>
      <c r="N22" s="14"/>
      <c r="O22" s="62"/>
      <c r="P22" s="62"/>
      <c r="Q22" s="62"/>
      <c r="R22" s="62">
        <v>4</v>
      </c>
      <c r="S22" s="62"/>
      <c r="T22" s="100"/>
      <c r="U22" s="12" t="s">
        <v>62</v>
      </c>
      <c r="AN22" s="106"/>
      <c r="AO22" s="106"/>
    </row>
    <row r="23" s="1" customFormat="1" ht="12" customHeight="1" spans="1:41">
      <c r="A23" s="17"/>
      <c r="B23" s="18"/>
      <c r="C23" s="18"/>
      <c r="D23" s="13" t="s">
        <v>67</v>
      </c>
      <c r="E23" s="14">
        <v>6</v>
      </c>
      <c r="F23" s="39" t="s">
        <v>68</v>
      </c>
      <c r="G23" s="26"/>
      <c r="H23" s="14" t="s">
        <v>31</v>
      </c>
      <c r="I23" s="14">
        <v>3</v>
      </c>
      <c r="J23" s="14">
        <v>48</v>
      </c>
      <c r="K23" s="14">
        <v>24</v>
      </c>
      <c r="L23" s="14">
        <v>24</v>
      </c>
      <c r="M23" s="14">
        <v>1</v>
      </c>
      <c r="N23" s="14"/>
      <c r="O23" s="62" t="s">
        <v>69</v>
      </c>
      <c r="P23" s="62"/>
      <c r="Q23" s="62"/>
      <c r="R23" s="62"/>
      <c r="S23" s="62"/>
      <c r="T23" s="100"/>
      <c r="U23" s="12" t="s">
        <v>62</v>
      </c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</row>
    <row r="24" s="1" customFormat="1" ht="12" customHeight="1" spans="1:41">
      <c r="A24" s="17"/>
      <c r="B24" s="18"/>
      <c r="C24" s="18"/>
      <c r="D24" s="36"/>
      <c r="E24" s="14">
        <v>7</v>
      </c>
      <c r="F24" s="39" t="s">
        <v>70</v>
      </c>
      <c r="G24" s="26"/>
      <c r="H24" s="23" t="s">
        <v>31</v>
      </c>
      <c r="I24" s="14">
        <v>4</v>
      </c>
      <c r="J24" s="14">
        <v>64</v>
      </c>
      <c r="K24" s="14">
        <v>32</v>
      </c>
      <c r="L24" s="14">
        <v>32</v>
      </c>
      <c r="M24" s="14">
        <v>2</v>
      </c>
      <c r="N24" s="14"/>
      <c r="O24" s="76"/>
      <c r="P24" s="62">
        <v>4</v>
      </c>
      <c r="Q24" s="62"/>
      <c r="R24" s="62"/>
      <c r="S24" s="62"/>
      <c r="T24" s="100"/>
      <c r="U24" s="12" t="s">
        <v>62</v>
      </c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</row>
    <row r="25" s="1" customFormat="1" ht="12" customHeight="1" spans="1:41">
      <c r="A25" s="17"/>
      <c r="B25" s="18"/>
      <c r="C25" s="18"/>
      <c r="D25" s="36"/>
      <c r="E25" s="14">
        <v>8</v>
      </c>
      <c r="F25" s="39" t="s">
        <v>71</v>
      </c>
      <c r="G25" s="26"/>
      <c r="H25" s="23" t="s">
        <v>31</v>
      </c>
      <c r="I25" s="14">
        <v>4</v>
      </c>
      <c r="J25" s="14">
        <v>64</v>
      </c>
      <c r="K25" s="14">
        <v>32</v>
      </c>
      <c r="L25" s="14">
        <v>32</v>
      </c>
      <c r="M25" s="14">
        <v>2</v>
      </c>
      <c r="N25" s="14"/>
      <c r="O25" s="65"/>
      <c r="P25" s="62">
        <v>4</v>
      </c>
      <c r="Q25" s="62"/>
      <c r="R25" s="62"/>
      <c r="S25" s="62"/>
      <c r="T25" s="100"/>
      <c r="U25" s="12" t="s">
        <v>62</v>
      </c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</row>
    <row r="26" s="1" customFormat="1" ht="12" customHeight="1" spans="1:41">
      <c r="A26" s="17"/>
      <c r="B26" s="18"/>
      <c r="C26" s="18"/>
      <c r="D26" s="36"/>
      <c r="E26" s="14">
        <v>9</v>
      </c>
      <c r="F26" s="39" t="s">
        <v>72</v>
      </c>
      <c r="G26" s="26"/>
      <c r="H26" s="23" t="s">
        <v>31</v>
      </c>
      <c r="I26" s="14">
        <v>4</v>
      </c>
      <c r="J26" s="14">
        <v>64</v>
      </c>
      <c r="K26" s="14">
        <v>32</v>
      </c>
      <c r="L26" s="14">
        <v>32</v>
      </c>
      <c r="M26" s="14">
        <v>3</v>
      </c>
      <c r="N26" s="14"/>
      <c r="O26" s="76"/>
      <c r="P26" s="62"/>
      <c r="Q26" s="62">
        <v>4</v>
      </c>
      <c r="R26" s="62"/>
      <c r="S26" s="62"/>
      <c r="T26" s="98"/>
      <c r="U26" s="12" t="s">
        <v>62</v>
      </c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</row>
    <row r="27" s="1" customFormat="1" ht="12" customHeight="1" spans="1:41">
      <c r="A27" s="17"/>
      <c r="B27" s="18"/>
      <c r="C27" s="18"/>
      <c r="D27" s="36"/>
      <c r="E27" s="14">
        <v>10</v>
      </c>
      <c r="F27" s="39" t="s">
        <v>73</v>
      </c>
      <c r="G27" s="26"/>
      <c r="H27" s="23" t="s">
        <v>31</v>
      </c>
      <c r="I27" s="14">
        <v>4</v>
      </c>
      <c r="J27" s="14">
        <v>64</v>
      </c>
      <c r="K27" s="14">
        <v>32</v>
      </c>
      <c r="L27" s="14">
        <v>32</v>
      </c>
      <c r="M27" s="14">
        <v>4</v>
      </c>
      <c r="N27" s="14"/>
      <c r="O27" s="62"/>
      <c r="P27" s="62"/>
      <c r="Q27" s="62"/>
      <c r="R27" s="62">
        <v>4</v>
      </c>
      <c r="S27" s="62"/>
      <c r="T27" s="98"/>
      <c r="U27" s="12" t="s">
        <v>62</v>
      </c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</row>
    <row r="28" s="1" customFormat="1" ht="14" customHeight="1" spans="1:41">
      <c r="A28" s="17"/>
      <c r="B28" s="18"/>
      <c r="C28" s="18"/>
      <c r="D28" s="36"/>
      <c r="E28" s="14">
        <v>11</v>
      </c>
      <c r="F28" s="39" t="s">
        <v>74</v>
      </c>
      <c r="G28" s="26"/>
      <c r="H28" s="23" t="s">
        <v>31</v>
      </c>
      <c r="I28" s="14">
        <v>3</v>
      </c>
      <c r="J28" s="14">
        <v>48</v>
      </c>
      <c r="K28" s="14">
        <v>24</v>
      </c>
      <c r="L28" s="14">
        <v>24</v>
      </c>
      <c r="M28" s="14">
        <v>3</v>
      </c>
      <c r="N28" s="14"/>
      <c r="O28" s="62"/>
      <c r="P28" s="62"/>
      <c r="Q28" s="62">
        <v>3</v>
      </c>
      <c r="R28" s="62"/>
      <c r="S28" s="62"/>
      <c r="T28" s="98"/>
      <c r="U28" s="12" t="s">
        <v>62</v>
      </c>
      <c r="AG28" s="106"/>
      <c r="AH28" s="106"/>
      <c r="AI28" s="106"/>
      <c r="AJ28" s="106"/>
      <c r="AK28" s="106"/>
      <c r="AL28" s="106"/>
      <c r="AM28" s="106"/>
      <c r="AN28" s="106"/>
      <c r="AO28" s="106"/>
    </row>
    <row r="29" s="1" customFormat="1" ht="12" customHeight="1" spans="1:21">
      <c r="A29" s="17"/>
      <c r="B29" s="18"/>
      <c r="C29" s="18"/>
      <c r="D29" s="36"/>
      <c r="E29" s="14">
        <v>12</v>
      </c>
      <c r="F29" s="39" t="s">
        <v>75</v>
      </c>
      <c r="G29" s="26"/>
      <c r="H29" s="23" t="s">
        <v>21</v>
      </c>
      <c r="I29" s="14">
        <v>3</v>
      </c>
      <c r="J29" s="20">
        <v>48</v>
      </c>
      <c r="K29" s="14">
        <v>48</v>
      </c>
      <c r="L29" s="14">
        <v>0</v>
      </c>
      <c r="M29" s="14">
        <v>3</v>
      </c>
      <c r="N29" s="14"/>
      <c r="O29" s="62"/>
      <c r="P29" s="62"/>
      <c r="Q29" s="62">
        <v>3</v>
      </c>
      <c r="R29" s="62"/>
      <c r="S29" s="62"/>
      <c r="T29" s="98"/>
      <c r="U29" s="12" t="s">
        <v>62</v>
      </c>
    </row>
    <row r="30" s="1" customFormat="1" ht="12" customHeight="1" spans="1:21">
      <c r="A30" s="17"/>
      <c r="B30" s="18"/>
      <c r="C30" s="18"/>
      <c r="D30" s="36"/>
      <c r="E30" s="14">
        <v>13</v>
      </c>
      <c r="F30" s="37" t="s">
        <v>76</v>
      </c>
      <c r="G30" s="23"/>
      <c r="H30" s="14" t="s">
        <v>31</v>
      </c>
      <c r="I30" s="14">
        <v>2</v>
      </c>
      <c r="J30" s="14">
        <v>32</v>
      </c>
      <c r="K30" s="14">
        <v>16</v>
      </c>
      <c r="L30" s="14">
        <v>16</v>
      </c>
      <c r="M30" s="14"/>
      <c r="N30" s="14">
        <v>4</v>
      </c>
      <c r="O30" s="62"/>
      <c r="P30" s="62"/>
      <c r="Q30" s="62"/>
      <c r="R30" s="62">
        <v>2</v>
      </c>
      <c r="S30" s="62"/>
      <c r="T30" s="98"/>
      <c r="U30" s="12" t="s">
        <v>62</v>
      </c>
    </row>
    <row r="31" s="1" customFormat="1" ht="12" customHeight="1" spans="1:21">
      <c r="A31" s="17"/>
      <c r="B31" s="18"/>
      <c r="C31" s="18"/>
      <c r="D31" s="36"/>
      <c r="E31" s="14">
        <v>14</v>
      </c>
      <c r="F31" s="39" t="s">
        <v>77</v>
      </c>
      <c r="G31" s="26"/>
      <c r="H31" s="23" t="s">
        <v>31</v>
      </c>
      <c r="I31" s="14">
        <v>3</v>
      </c>
      <c r="J31" s="14">
        <v>48</v>
      </c>
      <c r="K31" s="14">
        <v>24</v>
      </c>
      <c r="L31" s="14">
        <v>24</v>
      </c>
      <c r="M31" s="14">
        <v>4</v>
      </c>
      <c r="N31" s="14"/>
      <c r="O31" s="76"/>
      <c r="P31" s="62"/>
      <c r="Q31" s="62"/>
      <c r="R31" s="26">
        <v>3</v>
      </c>
      <c r="S31" s="99"/>
      <c r="T31" s="98"/>
      <c r="U31" s="12" t="s">
        <v>62</v>
      </c>
    </row>
    <row r="32" s="1" customFormat="1" ht="23" customHeight="1" spans="1:21">
      <c r="A32" s="17"/>
      <c r="B32" s="18"/>
      <c r="C32" s="18"/>
      <c r="D32" s="36"/>
      <c r="E32" s="14">
        <v>15</v>
      </c>
      <c r="F32" s="39" t="s">
        <v>78</v>
      </c>
      <c r="G32" s="26"/>
      <c r="H32" s="23" t="s">
        <v>21</v>
      </c>
      <c r="I32" s="14">
        <v>2</v>
      </c>
      <c r="J32" s="14">
        <v>32</v>
      </c>
      <c r="K32" s="14">
        <v>16</v>
      </c>
      <c r="L32" s="14">
        <v>16</v>
      </c>
      <c r="M32" s="14">
        <v>5</v>
      </c>
      <c r="N32" s="14"/>
      <c r="O32" s="62"/>
      <c r="P32" s="62"/>
      <c r="Q32" s="62"/>
      <c r="R32" s="62"/>
      <c r="S32" s="62" t="s">
        <v>61</v>
      </c>
      <c r="T32" s="99"/>
      <c r="U32" s="12" t="s">
        <v>62</v>
      </c>
    </row>
    <row r="33" s="1" customFormat="1" spans="1:21">
      <c r="A33" s="17"/>
      <c r="B33" s="18"/>
      <c r="C33" s="27"/>
      <c r="D33" s="38"/>
      <c r="E33" s="14">
        <v>16</v>
      </c>
      <c r="F33" s="39" t="s">
        <v>79</v>
      </c>
      <c r="G33" s="26"/>
      <c r="H33" s="23" t="s">
        <v>21</v>
      </c>
      <c r="I33" s="14">
        <v>3</v>
      </c>
      <c r="J33" s="14">
        <v>48</v>
      </c>
      <c r="K33" s="14">
        <v>48</v>
      </c>
      <c r="L33" s="14">
        <v>0</v>
      </c>
      <c r="M33" s="14"/>
      <c r="N33" s="14">
        <v>3</v>
      </c>
      <c r="O33" s="62"/>
      <c r="P33" s="62"/>
      <c r="Q33" s="62">
        <v>3</v>
      </c>
      <c r="R33" s="62"/>
      <c r="S33" s="62"/>
      <c r="T33" s="98"/>
      <c r="U33" s="12" t="s">
        <v>62</v>
      </c>
    </row>
    <row r="34" s="1" customFormat="1" ht="12" customHeight="1" spans="1:21">
      <c r="A34" s="17"/>
      <c r="B34" s="27"/>
      <c r="C34" s="32" t="s">
        <v>56</v>
      </c>
      <c r="D34" s="33"/>
      <c r="E34" s="33"/>
      <c r="F34" s="33"/>
      <c r="G34" s="33"/>
      <c r="H34" s="40"/>
      <c r="I34" s="77">
        <f>SUM(I18:I33)</f>
        <v>49</v>
      </c>
      <c r="J34" s="78">
        <f>SUM(J18:J30)</f>
        <v>656</v>
      </c>
      <c r="K34" s="78">
        <f>SUM(K4:K16)</f>
        <v>416</v>
      </c>
      <c r="L34" s="78">
        <f>SUM(L18:L30)</f>
        <v>288</v>
      </c>
      <c r="M34" s="78"/>
      <c r="N34" s="78"/>
      <c r="O34" s="78">
        <v>4</v>
      </c>
      <c r="P34" s="78">
        <v>8</v>
      </c>
      <c r="Q34" s="78">
        <v>16</v>
      </c>
      <c r="R34" s="78">
        <v>16</v>
      </c>
      <c r="S34" s="78">
        <v>12</v>
      </c>
      <c r="T34" s="101"/>
      <c r="U34" s="102"/>
    </row>
    <row r="35" s="1" customFormat="1" ht="12" customHeight="1" spans="1:21">
      <c r="A35" s="11" t="s">
        <v>80</v>
      </c>
      <c r="B35" s="12" t="s">
        <v>17</v>
      </c>
      <c r="C35" s="12" t="s">
        <v>18</v>
      </c>
      <c r="D35" s="12" t="s">
        <v>19</v>
      </c>
      <c r="E35" s="14" t="s">
        <v>81</v>
      </c>
      <c r="F35" s="24" t="s">
        <v>82</v>
      </c>
      <c r="G35" s="25"/>
      <c r="H35" s="26" t="s">
        <v>21</v>
      </c>
      <c r="I35" s="62">
        <v>3</v>
      </c>
      <c r="J35" s="79">
        <v>48</v>
      </c>
      <c r="K35" s="62">
        <v>48</v>
      </c>
      <c r="L35" s="62">
        <v>0</v>
      </c>
      <c r="M35" s="14"/>
      <c r="N35" s="14">
        <v>1</v>
      </c>
      <c r="O35" s="14" t="s">
        <v>40</v>
      </c>
      <c r="P35" s="14"/>
      <c r="Q35" s="14"/>
      <c r="R35" s="14"/>
      <c r="S35" s="14"/>
      <c r="T35" s="14"/>
      <c r="U35" s="13" t="s">
        <v>42</v>
      </c>
    </row>
    <row r="36" s="1" customFormat="1" ht="12" customHeight="1" spans="1:21">
      <c r="A36" s="17"/>
      <c r="B36" s="14"/>
      <c r="C36" s="14"/>
      <c r="D36" s="14"/>
      <c r="E36" s="14">
        <v>2</v>
      </c>
      <c r="F36" s="12" t="s">
        <v>83</v>
      </c>
      <c r="G36" s="12"/>
      <c r="H36" s="26" t="s">
        <v>21</v>
      </c>
      <c r="I36" s="62">
        <v>3</v>
      </c>
      <c r="J36" s="79">
        <v>48</v>
      </c>
      <c r="K36" s="62">
        <v>48</v>
      </c>
      <c r="L36" s="62">
        <v>0</v>
      </c>
      <c r="M36" s="14"/>
      <c r="N36" s="14">
        <v>2</v>
      </c>
      <c r="O36" s="80"/>
      <c r="P36" s="14" t="s">
        <v>40</v>
      </c>
      <c r="Q36" s="14"/>
      <c r="R36" s="14"/>
      <c r="S36" s="14"/>
      <c r="T36" s="14"/>
      <c r="U36" s="13" t="s">
        <v>42</v>
      </c>
    </row>
    <row r="37" s="1" customFormat="1" ht="28.5" spans="1:21">
      <c r="A37" s="17"/>
      <c r="B37" s="41"/>
      <c r="C37" s="12" t="s">
        <v>52</v>
      </c>
      <c r="D37" s="12" t="s">
        <v>84</v>
      </c>
      <c r="E37" s="14">
        <v>3</v>
      </c>
      <c r="F37" s="12" t="s">
        <v>85</v>
      </c>
      <c r="G37" s="14"/>
      <c r="H37" s="14" t="s">
        <v>21</v>
      </c>
      <c r="I37" s="62">
        <v>2</v>
      </c>
      <c r="J37" s="79">
        <v>32</v>
      </c>
      <c r="K37" s="62">
        <v>32</v>
      </c>
      <c r="L37" s="65">
        <v>0</v>
      </c>
      <c r="M37" s="60" t="s">
        <v>86</v>
      </c>
      <c r="N37" s="81"/>
      <c r="O37" s="81"/>
      <c r="P37" s="81"/>
      <c r="Q37" s="81"/>
      <c r="R37" s="81"/>
      <c r="S37" s="81"/>
      <c r="T37" s="81"/>
      <c r="U37" s="12" t="s">
        <v>87</v>
      </c>
    </row>
    <row r="38" s="1" customFormat="1" ht="36" customHeight="1" spans="1:21">
      <c r="A38" s="17"/>
      <c r="B38" s="41"/>
      <c r="C38" s="12"/>
      <c r="D38" s="12" t="s">
        <v>88</v>
      </c>
      <c r="E38" s="14">
        <v>4</v>
      </c>
      <c r="F38" s="12" t="s">
        <v>89</v>
      </c>
      <c r="G38" s="14"/>
      <c r="H38" s="14" t="s">
        <v>21</v>
      </c>
      <c r="I38" s="62">
        <v>2</v>
      </c>
      <c r="J38" s="79">
        <v>32</v>
      </c>
      <c r="K38" s="62">
        <v>32</v>
      </c>
      <c r="L38" s="65">
        <v>0</v>
      </c>
      <c r="M38" s="60" t="s">
        <v>90</v>
      </c>
      <c r="N38" s="81"/>
      <c r="O38" s="81"/>
      <c r="P38" s="81"/>
      <c r="Q38" s="81"/>
      <c r="R38" s="81"/>
      <c r="S38" s="81"/>
      <c r="T38" s="81"/>
      <c r="U38" s="12" t="s">
        <v>87</v>
      </c>
    </row>
    <row r="39" s="1" customFormat="1" spans="1:21">
      <c r="A39" s="17"/>
      <c r="B39" s="41"/>
      <c r="C39" s="6" t="s">
        <v>56</v>
      </c>
      <c r="D39" s="8"/>
      <c r="E39" s="8"/>
      <c r="F39" s="42"/>
      <c r="G39" s="42"/>
      <c r="H39" s="42"/>
      <c r="I39" s="78">
        <f>SUM(I35:I38)</f>
        <v>10</v>
      </c>
      <c r="J39" s="78">
        <f>SUM(J35:J38)</f>
        <v>160</v>
      </c>
      <c r="K39" s="78">
        <f>SUM(K35:K38)</f>
        <v>160</v>
      </c>
      <c r="L39" s="78">
        <f>SUM(L35:L38)</f>
        <v>0</v>
      </c>
      <c r="M39" s="82"/>
      <c r="N39" s="82"/>
      <c r="O39" s="78">
        <v>4</v>
      </c>
      <c r="P39" s="78">
        <v>4</v>
      </c>
      <c r="Q39" s="82"/>
      <c r="R39" s="82"/>
      <c r="S39" s="82"/>
      <c r="T39" s="103"/>
      <c r="U39" s="14"/>
    </row>
    <row r="40" s="1" customFormat="1" ht="12" customHeight="1" spans="1:30">
      <c r="A40" s="17"/>
      <c r="B40" s="12" t="s">
        <v>57</v>
      </c>
      <c r="C40" s="12" t="s">
        <v>91</v>
      </c>
      <c r="D40" s="12" t="s">
        <v>92</v>
      </c>
      <c r="E40" s="14">
        <v>5</v>
      </c>
      <c r="F40" s="37" t="s">
        <v>93</v>
      </c>
      <c r="G40" s="23"/>
      <c r="H40" s="14" t="s">
        <v>21</v>
      </c>
      <c r="I40" s="26">
        <v>2</v>
      </c>
      <c r="J40" s="20">
        <v>32</v>
      </c>
      <c r="K40" s="14">
        <v>32</v>
      </c>
      <c r="L40" s="14">
        <v>0</v>
      </c>
      <c r="M40" s="14"/>
      <c r="N40" s="26">
        <v>5</v>
      </c>
      <c r="O40" s="59"/>
      <c r="P40" s="59"/>
      <c r="Q40" s="59"/>
      <c r="R40" s="59"/>
      <c r="S40" s="62" t="s">
        <v>61</v>
      </c>
      <c r="T40" s="96"/>
      <c r="U40" s="12" t="s">
        <v>62</v>
      </c>
      <c r="AA40" s="105"/>
      <c r="AB40" s="107"/>
      <c r="AD40" s="107"/>
    </row>
    <row r="41" s="1" customFormat="1" ht="12" customHeight="1" spans="1:30">
      <c r="A41" s="17"/>
      <c r="B41" s="14"/>
      <c r="C41" s="14"/>
      <c r="D41" s="12"/>
      <c r="E41" s="14">
        <v>6</v>
      </c>
      <c r="F41" s="15" t="s">
        <v>94</v>
      </c>
      <c r="G41" s="20"/>
      <c r="H41" s="23" t="s">
        <v>31</v>
      </c>
      <c r="I41" s="14">
        <v>2</v>
      </c>
      <c r="J41" s="20">
        <v>32</v>
      </c>
      <c r="K41" s="14">
        <v>32</v>
      </c>
      <c r="L41" s="14">
        <v>0</v>
      </c>
      <c r="M41" s="14">
        <v>5</v>
      </c>
      <c r="N41" s="14"/>
      <c r="O41" s="14"/>
      <c r="P41" s="14"/>
      <c r="Q41" s="14"/>
      <c r="R41" s="14"/>
      <c r="S41" s="62" t="s">
        <v>61</v>
      </c>
      <c r="T41" s="96"/>
      <c r="U41" s="12" t="s">
        <v>62</v>
      </c>
      <c r="AA41" s="105"/>
      <c r="AB41" s="107"/>
      <c r="AD41" s="107"/>
    </row>
    <row r="42" s="1" customFormat="1" ht="12" customHeight="1" spans="1:21">
      <c r="A42" s="17"/>
      <c r="B42" s="14"/>
      <c r="C42" s="14"/>
      <c r="D42" s="12"/>
      <c r="E42" s="14">
        <v>7</v>
      </c>
      <c r="F42" s="15" t="s">
        <v>95</v>
      </c>
      <c r="G42" s="20"/>
      <c r="H42" s="23" t="s">
        <v>31</v>
      </c>
      <c r="I42" s="14">
        <v>2</v>
      </c>
      <c r="J42" s="14">
        <v>32</v>
      </c>
      <c r="K42" s="14">
        <v>16</v>
      </c>
      <c r="L42" s="14">
        <v>16</v>
      </c>
      <c r="M42" s="14"/>
      <c r="N42" s="14">
        <v>3</v>
      </c>
      <c r="O42" s="14"/>
      <c r="P42" s="14"/>
      <c r="Q42" s="14">
        <v>2</v>
      </c>
      <c r="R42" s="14"/>
      <c r="S42" s="14"/>
      <c r="T42" s="96"/>
      <c r="U42" s="12" t="s">
        <v>62</v>
      </c>
    </row>
    <row r="43" s="1" customFormat="1" ht="12" customHeight="1" spans="1:30">
      <c r="A43" s="17"/>
      <c r="B43" s="14"/>
      <c r="C43" s="14"/>
      <c r="D43" s="12"/>
      <c r="E43" s="14">
        <v>8</v>
      </c>
      <c r="F43" s="15" t="s">
        <v>96</v>
      </c>
      <c r="G43" s="20"/>
      <c r="H43" s="23" t="s">
        <v>31</v>
      </c>
      <c r="I43" s="14">
        <v>2</v>
      </c>
      <c r="J43" s="14">
        <v>32</v>
      </c>
      <c r="K43" s="14">
        <v>16</v>
      </c>
      <c r="L43" s="14">
        <v>16</v>
      </c>
      <c r="M43" s="14"/>
      <c r="N43" s="43">
        <v>5</v>
      </c>
      <c r="O43" s="14"/>
      <c r="P43" s="14"/>
      <c r="Q43" s="14"/>
      <c r="R43" s="14"/>
      <c r="S43" s="62" t="s">
        <v>61</v>
      </c>
      <c r="T43" s="96"/>
      <c r="U43" s="12" t="s">
        <v>62</v>
      </c>
      <c r="AA43" s="105"/>
      <c r="AB43" s="107"/>
      <c r="AD43" s="107"/>
    </row>
    <row r="44" s="1" customFormat="1" ht="12" customHeight="1" spans="1:30">
      <c r="A44" s="17"/>
      <c r="B44" s="14"/>
      <c r="C44" s="14"/>
      <c r="D44" s="12"/>
      <c r="E44" s="43">
        <v>9</v>
      </c>
      <c r="F44" s="15" t="s">
        <v>97</v>
      </c>
      <c r="G44" s="20"/>
      <c r="H44" s="23" t="s">
        <v>31</v>
      </c>
      <c r="I44" s="14">
        <v>2</v>
      </c>
      <c r="J44" s="14">
        <v>32</v>
      </c>
      <c r="K44" s="14">
        <v>16</v>
      </c>
      <c r="L44" s="14">
        <v>16</v>
      </c>
      <c r="M44" s="14"/>
      <c r="N44" s="14">
        <v>4</v>
      </c>
      <c r="O44" s="14"/>
      <c r="P44" s="14"/>
      <c r="Q44" s="14"/>
      <c r="R44" s="14">
        <v>2</v>
      </c>
      <c r="S44" s="80"/>
      <c r="T44" s="96"/>
      <c r="U44" s="12" t="s">
        <v>62</v>
      </c>
      <c r="AA44" s="105"/>
      <c r="AB44" s="107"/>
      <c r="AD44" s="107"/>
    </row>
    <row r="45" s="1" customFormat="1" ht="12" customHeight="1" spans="1:21">
      <c r="A45" s="17"/>
      <c r="B45" s="14"/>
      <c r="C45" s="14"/>
      <c r="D45" s="12"/>
      <c r="E45" s="6" t="s">
        <v>56</v>
      </c>
      <c r="F45" s="8"/>
      <c r="G45" s="8"/>
      <c r="H45" s="8"/>
      <c r="I45" s="42">
        <f>SUM(I40:I44)</f>
        <v>10</v>
      </c>
      <c r="J45" s="42">
        <f>SUM(J41:J44)</f>
        <v>128</v>
      </c>
      <c r="K45" s="42">
        <f>SUM(K41:K44)</f>
        <v>80</v>
      </c>
      <c r="L45" s="42">
        <f>SUM(L41:L44)</f>
        <v>48</v>
      </c>
      <c r="M45" s="42"/>
      <c r="N45" s="42"/>
      <c r="O45" s="8"/>
      <c r="P45" s="8"/>
      <c r="Q45" s="8">
        <v>4</v>
      </c>
      <c r="R45" s="8">
        <v>2</v>
      </c>
      <c r="S45" s="8">
        <v>10</v>
      </c>
      <c r="T45" s="104"/>
      <c r="U45" s="14"/>
    </row>
    <row r="46" s="1" customFormat="1" ht="12" customHeight="1" spans="1:21">
      <c r="A46" s="6" t="s">
        <v>98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77">
        <f t="shared" ref="O46:Q46" si="0">O17+O34+O39+O45</f>
        <v>25</v>
      </c>
      <c r="P46" s="8">
        <f t="shared" si="0"/>
        <v>28</v>
      </c>
      <c r="Q46" s="8">
        <f t="shared" si="0"/>
        <v>26</v>
      </c>
      <c r="R46" s="8">
        <f>R17+R34+R45</f>
        <v>28</v>
      </c>
      <c r="S46" s="8">
        <f>S17+S34+S39+S45</f>
        <v>24</v>
      </c>
      <c r="T46" s="8">
        <v>2</v>
      </c>
      <c r="U46" s="14"/>
    </row>
    <row r="47" s="1" customFormat="1" ht="19" spans="1:21">
      <c r="A47" s="44" t="s">
        <v>99</v>
      </c>
      <c r="B47" s="45"/>
      <c r="C47" s="45"/>
      <c r="D47" s="45"/>
      <c r="E47" s="46" t="s">
        <v>3</v>
      </c>
      <c r="F47" s="46" t="s">
        <v>100</v>
      </c>
      <c r="G47" s="8"/>
      <c r="H47" s="46" t="s">
        <v>5</v>
      </c>
      <c r="I47" s="83" t="s">
        <v>6</v>
      </c>
      <c r="J47" s="83" t="s">
        <v>101</v>
      </c>
      <c r="K47" s="84"/>
      <c r="L47" s="84"/>
      <c r="M47" s="6" t="s">
        <v>102</v>
      </c>
      <c r="N47" s="8"/>
      <c r="O47" s="6" t="s">
        <v>103</v>
      </c>
      <c r="P47" s="8"/>
      <c r="Q47" s="8"/>
      <c r="R47" s="8"/>
      <c r="S47" s="8"/>
      <c r="T47" s="8"/>
      <c r="U47" s="6" t="s">
        <v>10</v>
      </c>
    </row>
    <row r="48" s="1" customFormat="1" ht="24" customHeight="1" spans="1:21">
      <c r="A48" s="47"/>
      <c r="B48" s="12" t="s">
        <v>17</v>
      </c>
      <c r="C48" s="12" t="s">
        <v>18</v>
      </c>
      <c r="D48" s="12" t="s">
        <v>19</v>
      </c>
      <c r="E48" s="48">
        <v>1</v>
      </c>
      <c r="F48" s="49" t="s">
        <v>104</v>
      </c>
      <c r="G48" s="49"/>
      <c r="H48" s="50" t="s">
        <v>105</v>
      </c>
      <c r="I48" s="26">
        <v>1</v>
      </c>
      <c r="J48" s="26">
        <v>16</v>
      </c>
      <c r="K48" s="26"/>
      <c r="L48" s="26"/>
      <c r="M48" s="14" t="s">
        <v>106</v>
      </c>
      <c r="N48" s="14"/>
      <c r="O48" s="8"/>
      <c r="P48" s="8"/>
      <c r="Q48" s="8"/>
      <c r="R48" s="14" t="s">
        <v>107</v>
      </c>
      <c r="S48" s="8"/>
      <c r="T48" s="8"/>
      <c r="U48" s="12" t="s">
        <v>23</v>
      </c>
    </row>
    <row r="49" s="1" customFormat="1" ht="22" customHeight="1" spans="1:21">
      <c r="A49" s="17"/>
      <c r="B49" s="12"/>
      <c r="C49" s="14"/>
      <c r="D49" s="14"/>
      <c r="E49" s="48">
        <v>2</v>
      </c>
      <c r="F49" s="49" t="s">
        <v>108</v>
      </c>
      <c r="G49" s="14"/>
      <c r="H49" s="50" t="s">
        <v>105</v>
      </c>
      <c r="I49" s="26">
        <v>1</v>
      </c>
      <c r="J49" s="26">
        <v>24</v>
      </c>
      <c r="K49" s="26"/>
      <c r="L49" s="26"/>
      <c r="M49" s="14">
        <v>1</v>
      </c>
      <c r="N49" s="14"/>
      <c r="O49" s="14">
        <v>1</v>
      </c>
      <c r="P49" s="85"/>
      <c r="Q49" s="85"/>
      <c r="R49" s="85"/>
      <c r="S49" s="85"/>
      <c r="T49" s="85"/>
      <c r="U49" s="12" t="s">
        <v>44</v>
      </c>
    </row>
    <row r="50" s="1" customFormat="1" ht="19" spans="1:21">
      <c r="A50" s="17"/>
      <c r="B50" s="12"/>
      <c r="C50" s="12" t="s">
        <v>52</v>
      </c>
      <c r="D50" s="48">
        <v>3</v>
      </c>
      <c r="E50" s="48"/>
      <c r="F50" s="49" t="s">
        <v>109</v>
      </c>
      <c r="G50" s="14"/>
      <c r="H50" s="50" t="s">
        <v>105</v>
      </c>
      <c r="I50" s="26">
        <v>2</v>
      </c>
      <c r="J50" s="26">
        <v>112</v>
      </c>
      <c r="K50" s="26"/>
      <c r="L50" s="26"/>
      <c r="M50" s="14">
        <v>2</v>
      </c>
      <c r="N50" s="14"/>
      <c r="O50" s="14">
        <v>2</v>
      </c>
      <c r="P50" s="14"/>
      <c r="Q50" s="14"/>
      <c r="R50" s="14"/>
      <c r="S50" s="14"/>
      <c r="T50" s="14"/>
      <c r="U50" s="12" t="s">
        <v>48</v>
      </c>
    </row>
    <row r="51" s="1" customFormat="1" spans="1:21">
      <c r="A51" s="17"/>
      <c r="B51" s="12"/>
      <c r="C51" s="46" t="s">
        <v>56</v>
      </c>
      <c r="D51" s="51"/>
      <c r="E51" s="51"/>
      <c r="F51" s="51"/>
      <c r="G51" s="51"/>
      <c r="H51" s="51"/>
      <c r="I51" s="86" t="s">
        <v>110</v>
      </c>
      <c r="J51" s="87">
        <f>SUM(J48:L50)</f>
        <v>152</v>
      </c>
      <c r="K51" s="87"/>
      <c r="L51" s="87"/>
      <c r="M51" s="88">
        <v>3</v>
      </c>
      <c r="N51" s="88"/>
      <c r="O51" s="88">
        <v>3</v>
      </c>
      <c r="P51" s="88"/>
      <c r="Q51" s="88"/>
      <c r="R51" s="88"/>
      <c r="S51" s="88"/>
      <c r="T51" s="88"/>
      <c r="U51" s="14"/>
    </row>
    <row r="52" s="1" customFormat="1" ht="14" customHeight="1" spans="1:21">
      <c r="A52" s="17"/>
      <c r="B52" s="12" t="s">
        <v>57</v>
      </c>
      <c r="C52" s="12" t="s">
        <v>111</v>
      </c>
      <c r="D52" s="12" t="s">
        <v>112</v>
      </c>
      <c r="E52" s="48">
        <v>1</v>
      </c>
      <c r="F52" s="49" t="s">
        <v>113</v>
      </c>
      <c r="G52" s="14"/>
      <c r="H52" s="50" t="s">
        <v>105</v>
      </c>
      <c r="I52" s="89">
        <v>0.5</v>
      </c>
      <c r="J52" s="26">
        <v>14</v>
      </c>
      <c r="K52" s="26"/>
      <c r="L52" s="26"/>
      <c r="M52" s="14">
        <v>0.5</v>
      </c>
      <c r="N52" s="14"/>
      <c r="O52" s="14">
        <v>0.5</v>
      </c>
      <c r="P52" s="14"/>
      <c r="Q52" s="14"/>
      <c r="R52" s="14"/>
      <c r="S52" s="14"/>
      <c r="T52" s="14"/>
      <c r="U52" s="12" t="s">
        <v>62</v>
      </c>
    </row>
    <row r="53" s="1" customFormat="1" ht="11" customHeight="1" spans="1:21">
      <c r="A53" s="17"/>
      <c r="B53" s="12"/>
      <c r="C53" s="12"/>
      <c r="D53" s="12"/>
      <c r="E53" s="48">
        <v>2</v>
      </c>
      <c r="F53" s="52" t="s">
        <v>114</v>
      </c>
      <c r="G53" s="53"/>
      <c r="H53" s="50" t="s">
        <v>105</v>
      </c>
      <c r="I53" s="89">
        <v>0.5</v>
      </c>
      <c r="J53" s="26">
        <v>14</v>
      </c>
      <c r="K53" s="26"/>
      <c r="L53" s="26"/>
      <c r="M53" s="14">
        <v>0.5</v>
      </c>
      <c r="N53" s="14"/>
      <c r="O53" s="14"/>
      <c r="P53" s="14"/>
      <c r="Q53" s="14"/>
      <c r="R53" s="14"/>
      <c r="S53" s="14"/>
      <c r="T53" s="14">
        <v>0.5</v>
      </c>
      <c r="U53" s="12" t="s">
        <v>62</v>
      </c>
    </row>
    <row r="54" s="1" customFormat="1" ht="11.25" customHeight="1" spans="1:21">
      <c r="A54" s="17"/>
      <c r="B54" s="14"/>
      <c r="C54" s="12"/>
      <c r="D54" s="12"/>
      <c r="E54" s="48">
        <v>3</v>
      </c>
      <c r="F54" s="21" t="s">
        <v>115</v>
      </c>
      <c r="G54" s="54"/>
      <c r="H54" s="50" t="s">
        <v>105</v>
      </c>
      <c r="I54" s="62">
        <v>1</v>
      </c>
      <c r="J54" s="90">
        <v>24</v>
      </c>
      <c r="K54" s="91"/>
      <c r="L54" s="23"/>
      <c r="M54" s="92">
        <v>1</v>
      </c>
      <c r="N54" s="93"/>
      <c r="O54" s="94"/>
      <c r="P54" s="14">
        <v>1</v>
      </c>
      <c r="Q54" s="14"/>
      <c r="R54" s="14"/>
      <c r="S54" s="14"/>
      <c r="T54" s="14"/>
      <c r="U54" s="12" t="s">
        <v>62</v>
      </c>
    </row>
    <row r="55" s="1" customFormat="1" ht="11.25" customHeight="1" spans="1:21">
      <c r="A55" s="17"/>
      <c r="B55" s="14"/>
      <c r="C55" s="12"/>
      <c r="D55" s="12"/>
      <c r="E55" s="48">
        <v>4</v>
      </c>
      <c r="F55" s="55" t="s">
        <v>116</v>
      </c>
      <c r="G55" s="56"/>
      <c r="H55" s="50" t="s">
        <v>105</v>
      </c>
      <c r="I55" s="62">
        <v>1</v>
      </c>
      <c r="J55" s="90">
        <v>24</v>
      </c>
      <c r="K55" s="91"/>
      <c r="L55" s="23"/>
      <c r="M55" s="92">
        <v>1</v>
      </c>
      <c r="N55" s="93"/>
      <c r="O55" s="94"/>
      <c r="P55" s="14">
        <v>1</v>
      </c>
      <c r="Q55" s="14"/>
      <c r="R55" s="14"/>
      <c r="S55" s="14"/>
      <c r="T55" s="14"/>
      <c r="U55" s="12" t="s">
        <v>62</v>
      </c>
    </row>
    <row r="56" s="1" customFormat="1" ht="11.25" customHeight="1" spans="1:21">
      <c r="A56" s="17"/>
      <c r="B56" s="14"/>
      <c r="C56" s="12"/>
      <c r="D56" s="12"/>
      <c r="E56" s="48">
        <v>5</v>
      </c>
      <c r="F56" s="21" t="s">
        <v>117</v>
      </c>
      <c r="G56" s="22"/>
      <c r="H56" s="50" t="s">
        <v>105</v>
      </c>
      <c r="I56" s="62">
        <v>1</v>
      </c>
      <c r="J56" s="90">
        <v>24</v>
      </c>
      <c r="K56" s="91"/>
      <c r="L56" s="23"/>
      <c r="M56" s="92">
        <v>1</v>
      </c>
      <c r="N56" s="93"/>
      <c r="O56" s="94"/>
      <c r="P56" s="14"/>
      <c r="Q56" s="14">
        <v>1</v>
      </c>
      <c r="R56" s="14"/>
      <c r="S56" s="14"/>
      <c r="T56" s="14"/>
      <c r="U56" s="12" t="s">
        <v>62</v>
      </c>
    </row>
    <row r="57" s="1" customFormat="1" ht="11.25" customHeight="1" spans="1:21">
      <c r="A57" s="17"/>
      <c r="B57" s="14"/>
      <c r="C57" s="12"/>
      <c r="D57" s="12"/>
      <c r="E57" s="48">
        <v>6</v>
      </c>
      <c r="F57" s="21" t="s">
        <v>118</v>
      </c>
      <c r="G57" s="54"/>
      <c r="H57" s="50" t="s">
        <v>105</v>
      </c>
      <c r="I57" s="62">
        <v>1</v>
      </c>
      <c r="J57" s="90">
        <v>24</v>
      </c>
      <c r="K57" s="91"/>
      <c r="L57" s="23"/>
      <c r="M57" s="92">
        <v>1</v>
      </c>
      <c r="N57" s="93"/>
      <c r="O57" s="94"/>
      <c r="P57" s="14"/>
      <c r="Q57" s="14"/>
      <c r="R57" s="14">
        <v>1</v>
      </c>
      <c r="S57" s="14"/>
      <c r="T57" s="14"/>
      <c r="U57" s="12" t="s">
        <v>62</v>
      </c>
    </row>
    <row r="58" s="1" customFormat="1" ht="11.25" customHeight="1" spans="1:21">
      <c r="A58" s="17"/>
      <c r="B58" s="14"/>
      <c r="C58" s="12"/>
      <c r="D58" s="12"/>
      <c r="E58" s="48">
        <v>7</v>
      </c>
      <c r="F58" s="57" t="s">
        <v>119</v>
      </c>
      <c r="G58" s="56"/>
      <c r="H58" s="50" t="s">
        <v>105</v>
      </c>
      <c r="I58" s="62">
        <v>1</v>
      </c>
      <c r="J58" s="90">
        <v>24</v>
      </c>
      <c r="K58" s="91"/>
      <c r="L58" s="23"/>
      <c r="M58" s="92">
        <v>1</v>
      </c>
      <c r="N58" s="93"/>
      <c r="O58" s="94"/>
      <c r="P58" s="14"/>
      <c r="Q58" s="14"/>
      <c r="R58" s="14"/>
      <c r="S58" s="14">
        <v>1</v>
      </c>
      <c r="T58" s="14"/>
      <c r="U58" s="12" t="s">
        <v>62</v>
      </c>
    </row>
    <row r="59" s="1" customFormat="1" ht="11.25" customHeight="1" spans="1:21">
      <c r="A59" s="17"/>
      <c r="B59" s="14"/>
      <c r="C59" s="12"/>
      <c r="D59" s="12"/>
      <c r="E59" s="48">
        <v>8</v>
      </c>
      <c r="F59" s="58" t="s">
        <v>120</v>
      </c>
      <c r="G59" s="54"/>
      <c r="H59" s="50" t="s">
        <v>105</v>
      </c>
      <c r="I59" s="62">
        <v>1</v>
      </c>
      <c r="J59" s="90">
        <v>24</v>
      </c>
      <c r="K59" s="91"/>
      <c r="L59" s="23"/>
      <c r="M59" s="92">
        <v>1</v>
      </c>
      <c r="N59" s="93"/>
      <c r="O59" s="94"/>
      <c r="P59" s="14"/>
      <c r="Q59" s="14"/>
      <c r="R59" s="14">
        <v>1</v>
      </c>
      <c r="S59" s="14"/>
      <c r="T59" s="14"/>
      <c r="U59" s="12" t="s">
        <v>62</v>
      </c>
    </row>
    <row r="60" s="1" customFormat="1" ht="11.25" customHeight="1" spans="1:21">
      <c r="A60" s="17"/>
      <c r="B60" s="14"/>
      <c r="C60" s="12"/>
      <c r="D60" s="12"/>
      <c r="E60" s="50">
        <v>9</v>
      </c>
      <c r="F60" s="49" t="s">
        <v>121</v>
      </c>
      <c r="G60" s="50"/>
      <c r="H60" s="50" t="s">
        <v>105</v>
      </c>
      <c r="I60" s="65">
        <v>21</v>
      </c>
      <c r="J60" s="26">
        <v>504</v>
      </c>
      <c r="K60" s="26"/>
      <c r="L60" s="26"/>
      <c r="M60" s="14">
        <v>21</v>
      </c>
      <c r="N60" s="14"/>
      <c r="O60" s="85"/>
      <c r="P60" s="14"/>
      <c r="Q60" s="14"/>
      <c r="R60" s="14"/>
      <c r="S60" s="14">
        <v>8</v>
      </c>
      <c r="T60" s="14">
        <v>13</v>
      </c>
      <c r="U60" s="12" t="s">
        <v>62</v>
      </c>
    </row>
    <row r="61" s="1" customFormat="1" ht="11.25" customHeight="1" spans="1:21">
      <c r="A61" s="17"/>
      <c r="B61" s="14"/>
      <c r="C61" s="12"/>
      <c r="D61" s="12"/>
      <c r="E61" s="50" t="s">
        <v>122</v>
      </c>
      <c r="F61" s="49" t="s">
        <v>123</v>
      </c>
      <c r="G61" s="50"/>
      <c r="H61" s="50" t="s">
        <v>105</v>
      </c>
      <c r="I61" s="65">
        <v>6</v>
      </c>
      <c r="J61" s="26">
        <v>144</v>
      </c>
      <c r="K61" s="26"/>
      <c r="L61" s="26"/>
      <c r="M61" s="14">
        <v>6</v>
      </c>
      <c r="N61" s="14"/>
      <c r="O61" s="85"/>
      <c r="P61" s="85"/>
      <c r="Q61" s="85"/>
      <c r="R61" s="85"/>
      <c r="S61" s="85"/>
      <c r="T61" s="85">
        <v>6</v>
      </c>
      <c r="U61" s="12" t="s">
        <v>62</v>
      </c>
    </row>
    <row r="62" s="1" customFormat="1" ht="13.5" customHeight="1" spans="1:21">
      <c r="A62" s="17"/>
      <c r="B62" s="14"/>
      <c r="C62" s="12"/>
      <c r="D62" s="12"/>
      <c r="E62" s="46" t="s">
        <v>56</v>
      </c>
      <c r="F62" s="7"/>
      <c r="G62" s="7"/>
      <c r="H62" s="51"/>
      <c r="I62" s="95">
        <f>SUM(I52:I61)</f>
        <v>34</v>
      </c>
      <c r="J62" s="84">
        <f>SUM(J52:L61)</f>
        <v>820</v>
      </c>
      <c r="K62" s="84"/>
      <c r="L62" s="84"/>
      <c r="M62" s="61">
        <f>SUM(M52:N61)</f>
        <v>34</v>
      </c>
      <c r="N62" s="61"/>
      <c r="O62" s="61">
        <f t="shared" ref="O62:T62" si="1">SUM(O52:O61)</f>
        <v>0.5</v>
      </c>
      <c r="P62" s="61">
        <f t="shared" si="1"/>
        <v>2</v>
      </c>
      <c r="Q62" s="61">
        <f t="shared" si="1"/>
        <v>1</v>
      </c>
      <c r="R62" s="61">
        <f t="shared" si="1"/>
        <v>2</v>
      </c>
      <c r="S62" s="61">
        <f t="shared" si="1"/>
        <v>9</v>
      </c>
      <c r="T62" s="61">
        <f t="shared" si="1"/>
        <v>19.5</v>
      </c>
      <c r="U62" s="14"/>
    </row>
    <row r="63" s="1" customFormat="1" ht="13.5" customHeight="1" spans="1:21">
      <c r="A63" s="17"/>
      <c r="B63" s="6" t="s">
        <v>124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61">
        <f>O51+O62</f>
        <v>3.5</v>
      </c>
      <c r="P63" s="61">
        <f t="shared" ref="O63:T63" si="2">P51+P62</f>
        <v>2</v>
      </c>
      <c r="Q63" s="61">
        <f t="shared" si="2"/>
        <v>1</v>
      </c>
      <c r="R63" s="61">
        <f t="shared" si="2"/>
        <v>2</v>
      </c>
      <c r="S63" s="61">
        <f t="shared" si="2"/>
        <v>9</v>
      </c>
      <c r="T63" s="61">
        <f t="shared" si="2"/>
        <v>19.5</v>
      </c>
      <c r="U63" s="14"/>
    </row>
    <row r="64" s="1" customFormat="1" ht="26.25" customHeight="1" spans="1:21">
      <c r="A64" s="59"/>
      <c r="B64" s="12" t="s">
        <v>125</v>
      </c>
      <c r="C64" s="14"/>
      <c r="D64" s="14"/>
      <c r="E64" s="41"/>
      <c r="F64" s="41"/>
      <c r="G64" s="41"/>
      <c r="H64" s="60" t="s">
        <v>126</v>
      </c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12" t="s">
        <v>48</v>
      </c>
    </row>
    <row r="65" s="1" customFormat="1" ht="12.5" customHeight="1" spans="1:21">
      <c r="A65" s="6" t="s">
        <v>127</v>
      </c>
      <c r="B65" s="108"/>
      <c r="C65" s="89">
        <f>I17+I34+I39+I45+I51+I62+8</f>
        <v>148.5</v>
      </c>
      <c r="D65" s="89"/>
      <c r="E65" s="89"/>
      <c r="F65" s="89"/>
      <c r="G65" s="6" t="s">
        <v>128</v>
      </c>
      <c r="H65" s="14">
        <f>J17+J34+J39+J45+J51+J62</f>
        <v>2502</v>
      </c>
      <c r="I65" s="45"/>
      <c r="J65" s="45"/>
      <c r="K65" s="83" t="s">
        <v>129</v>
      </c>
      <c r="L65" s="108"/>
      <c r="M65" s="108"/>
      <c r="N65" s="14">
        <f>K17+K34+K39+K45</f>
        <v>1072</v>
      </c>
      <c r="O65" s="45"/>
      <c r="P65" s="45"/>
      <c r="Q65" s="6" t="s">
        <v>130</v>
      </c>
      <c r="R65" s="8"/>
      <c r="S65" s="8"/>
      <c r="T65" s="14">
        <f>L17+L34+L39+L45+J51+J62</f>
        <v>1478</v>
      </c>
      <c r="U65" s="41"/>
    </row>
    <row r="66" s="1" customFormat="1" ht="42" customHeight="1" spans="1:21">
      <c r="A66" s="109" t="s">
        <v>131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5"/>
    </row>
    <row r="67" s="1" customFormat="1" spans="1:21">
      <c r="A67" s="111" t="s">
        <v>132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</row>
    <row r="68" s="1" customFormat="1" spans="1:2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="1" customFormat="1"/>
    <row r="70" s="1" customFormat="1"/>
    <row r="71" s="1" customFormat="1"/>
    <row r="72" s="1" customFormat="1" spans="13:13">
      <c r="M72" s="114"/>
    </row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</sheetData>
  <mergeCells count="150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T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F35:G35"/>
    <mergeCell ref="F36:G36"/>
    <mergeCell ref="F37:G37"/>
    <mergeCell ref="M37:T37"/>
    <mergeCell ref="F38:G38"/>
    <mergeCell ref="M38:T38"/>
    <mergeCell ref="C39:H39"/>
    <mergeCell ref="F40:G40"/>
    <mergeCell ref="F41:G41"/>
    <mergeCell ref="F42:G42"/>
    <mergeCell ref="F43:G43"/>
    <mergeCell ref="F44:G44"/>
    <mergeCell ref="E45:G45"/>
    <mergeCell ref="A46:N46"/>
    <mergeCell ref="B47:D47"/>
    <mergeCell ref="F47:G47"/>
    <mergeCell ref="J47:L47"/>
    <mergeCell ref="M47:N47"/>
    <mergeCell ref="O47:T47"/>
    <mergeCell ref="F48:G48"/>
    <mergeCell ref="J48:L48"/>
    <mergeCell ref="M48:N48"/>
    <mergeCell ref="F49:G49"/>
    <mergeCell ref="J49:L49"/>
    <mergeCell ref="M49:N49"/>
    <mergeCell ref="D50:E50"/>
    <mergeCell ref="F50:G50"/>
    <mergeCell ref="J50:L50"/>
    <mergeCell ref="M50:N50"/>
    <mergeCell ref="C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E62:G62"/>
    <mergeCell ref="J62:L62"/>
    <mergeCell ref="M62:N62"/>
    <mergeCell ref="B63:N63"/>
    <mergeCell ref="B64:G64"/>
    <mergeCell ref="H64:T64"/>
    <mergeCell ref="A65:B65"/>
    <mergeCell ref="C65:F65"/>
    <mergeCell ref="H65:J65"/>
    <mergeCell ref="K65:M65"/>
    <mergeCell ref="N65:P65"/>
    <mergeCell ref="Q65:S65"/>
    <mergeCell ref="T65:U65"/>
    <mergeCell ref="A66:U66"/>
    <mergeCell ref="A4:A34"/>
    <mergeCell ref="A35:A45"/>
    <mergeCell ref="A47:A64"/>
    <mergeCell ref="B4:B17"/>
    <mergeCell ref="B18:B34"/>
    <mergeCell ref="B35:B39"/>
    <mergeCell ref="B40:B45"/>
    <mergeCell ref="B48:B51"/>
    <mergeCell ref="B52:B62"/>
    <mergeCell ref="C4:C14"/>
    <mergeCell ref="C15:C16"/>
    <mergeCell ref="C18:C33"/>
    <mergeCell ref="C35:C36"/>
    <mergeCell ref="C37:C38"/>
    <mergeCell ref="C40:C45"/>
    <mergeCell ref="C48:C49"/>
    <mergeCell ref="C52:C62"/>
    <mergeCell ref="D4:D11"/>
    <mergeCell ref="D18:D22"/>
    <mergeCell ref="D23:D33"/>
    <mergeCell ref="D35:D36"/>
    <mergeCell ref="D40:D45"/>
    <mergeCell ref="D48:D49"/>
    <mergeCell ref="D52:D62"/>
    <mergeCell ref="E2:E3"/>
    <mergeCell ref="H2:H3"/>
    <mergeCell ref="I2:I3"/>
    <mergeCell ref="U2:U3"/>
    <mergeCell ref="A2:B3"/>
    <mergeCell ref="C2:D3"/>
    <mergeCell ref="F2:G3"/>
    <mergeCell ref="A67:U68"/>
  </mergeCells>
  <printOptions horizontalCentered="1"/>
  <pageMargins left="0.156944444444444" right="0.156944444444444" top="0.156944444444444" bottom="0.0784722222222222" header="0.196527777777778" footer="0.156944444444444"/>
  <pageSetup paperSize="9" scale="79" orientation="portrait" horizontalDpi="600"/>
  <headerFooter/>
  <ignoredErrors>
    <ignoredError sqref="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blueblack</cp:lastModifiedBy>
  <dcterms:created xsi:type="dcterms:W3CDTF">2021-03-24T01:02:00Z</dcterms:created>
  <dcterms:modified xsi:type="dcterms:W3CDTF">2023-06-26T03:19:07Z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97E85889545FDD1C050A7264CC3050FC_43</vt:lpwstr>
  </property>
  <property fmtid="{D5CDD505-2E9C-101B-9397-08002B2CF9AE}" pid="3" name="KSOProductBuildVer">
    <vt:lpwstr>2052-11.1.0.14309</vt:lpwstr>
  </property>
</Properties>
</file>