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565" windowHeight="945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N57" i="1" l="1"/>
  <c r="C57" i="1"/>
  <c r="T55" i="1"/>
  <c r="S55" i="1"/>
  <c r="R55" i="1"/>
  <c r="Q55" i="1"/>
  <c r="P55" i="1"/>
  <c r="O55" i="1"/>
  <c r="T54" i="1"/>
  <c r="S54" i="1"/>
  <c r="R54" i="1"/>
  <c r="Q54" i="1"/>
  <c r="P54" i="1"/>
  <c r="O54" i="1"/>
  <c r="M54" i="1"/>
  <c r="J54" i="1"/>
  <c r="I54" i="1"/>
  <c r="O48" i="1"/>
  <c r="M48" i="1"/>
  <c r="J48" i="1"/>
  <c r="I48" i="1"/>
  <c r="S43" i="1"/>
  <c r="R43" i="1"/>
  <c r="Q43" i="1"/>
  <c r="P43" i="1"/>
  <c r="O43" i="1"/>
  <c r="S42" i="1"/>
  <c r="R42" i="1"/>
  <c r="Q42" i="1"/>
  <c r="P42" i="1"/>
  <c r="O42" i="1"/>
  <c r="L42" i="1"/>
  <c r="K42" i="1"/>
  <c r="J42" i="1"/>
  <c r="I42" i="1"/>
  <c r="L36" i="1"/>
  <c r="K36" i="1"/>
  <c r="J36" i="1"/>
  <c r="I36" i="1"/>
  <c r="S32" i="1"/>
  <c r="R32" i="1"/>
  <c r="Q32" i="1"/>
  <c r="P32" i="1"/>
  <c r="O32" i="1"/>
  <c r="L32" i="1"/>
  <c r="T57" i="1" s="1"/>
  <c r="K32" i="1"/>
  <c r="J32" i="1"/>
  <c r="H57" i="1" s="1"/>
  <c r="I32" i="1"/>
  <c r="L17" i="1"/>
  <c r="K17" i="1"/>
  <c r="J17" i="1"/>
  <c r="I17" i="1"/>
</calcChain>
</file>

<file path=xl/sharedStrings.xml><?xml version="1.0" encoding="utf-8"?>
<sst xmlns="http://schemas.openxmlformats.org/spreadsheetml/2006/main" count="220" uniqueCount="124">
  <si>
    <t>课程大类</t>
  </si>
  <si>
    <t>课程类别</t>
  </si>
  <si>
    <t>序号</t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</si>
  <si>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</si>
  <si>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</si>
  <si>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</si>
  <si>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</si>
  <si>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</si>
  <si>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</si>
  <si>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</si>
  <si>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</si>
  <si>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</si>
  <si>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</si>
  <si>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</si>
  <si>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</si>
  <si>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</si>
  <si>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</si>
  <si>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t>A</t>
  </si>
  <si>
    <t>中国共产党简史</t>
  </si>
  <si>
    <t>2×12</t>
  </si>
  <si>
    <t>毛泽东思想和中国特色社会主义理论体系概论</t>
  </si>
  <si>
    <t>2×16</t>
  </si>
  <si>
    <t>B</t>
  </si>
  <si>
    <t>1-6</t>
  </si>
  <si>
    <t>1-4</t>
  </si>
  <si>
    <t>2×14</t>
  </si>
  <si>
    <t>体育部</t>
  </si>
  <si>
    <t>大学英语</t>
  </si>
  <si>
    <t>电信学院</t>
  </si>
  <si>
    <r>
      <rPr>
        <sz val="8"/>
        <rFont val="Times New Roman"/>
        <family val="1"/>
      </rPr>
      <t>1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>4</t>
    </r>
  </si>
  <si>
    <t>2×8</t>
  </si>
  <si>
    <t>劳动教育</t>
  </si>
  <si>
    <r>
      <rPr>
        <sz val="7"/>
        <rFont val="宋体"/>
        <charset val="134"/>
      </rPr>
      <t>素质教育类课程</t>
    </r>
  </si>
  <si>
    <t>2×9</t>
  </si>
  <si>
    <t>小计</t>
  </si>
  <si>
    <t>专业技能课</t>
  </si>
  <si>
    <t>专业课程</t>
  </si>
  <si>
    <t>专业群共享课程</t>
  </si>
  <si>
    <t>C语言程序设计▲</t>
  </si>
  <si>
    <t>电路基础▲</t>
  </si>
  <si>
    <t>专业必修课程</t>
  </si>
  <si>
    <t>网络构建与管理★</t>
  </si>
  <si>
    <t>监控收费系统集成与维护</t>
  </si>
  <si>
    <t>网络设备配置与管理★</t>
  </si>
  <si>
    <t>交通信息采集与处理★▲</t>
  </si>
  <si>
    <t>道路交通控制技术★</t>
  </si>
  <si>
    <t>高速公路机电系统集成与维护★</t>
  </si>
  <si>
    <t>交通工程制图</t>
  </si>
  <si>
    <t>传感网应用开发★▲</t>
  </si>
  <si>
    <t>嵌入式技术★</t>
  </si>
  <si>
    <t>选修课</t>
  </si>
  <si>
    <t>公共平台课程</t>
  </si>
  <si>
    <t>高等数学</t>
  </si>
  <si>
    <t>素质教育类课程</t>
  </si>
  <si>
    <t>文化素质类</t>
  </si>
  <si>
    <r>
      <rPr>
        <sz val="8"/>
        <rFont val="宋体"/>
        <charset val="134"/>
      </rPr>
      <t>网络课</t>
    </r>
  </si>
  <si>
    <t>公共
艺术
类</t>
  </si>
  <si>
    <r>
      <rPr>
        <sz val="8"/>
        <rFont val="宋体"/>
        <charset val="134"/>
      </rPr>
      <t>专业技能课</t>
    </r>
  </si>
  <si>
    <t>专业选修课程</t>
  </si>
  <si>
    <t>综合布线技术/信息技术导论</t>
  </si>
  <si>
    <t>电机控制技术</t>
  </si>
  <si>
    <t>交通大数据分析和云处理技术/电工综合设计</t>
  </si>
  <si>
    <t>交通安全管理/计算机导论</t>
  </si>
  <si>
    <t>交通工程项目管理/电子综合设计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</si>
  <si>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</si>
  <si>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</si>
  <si>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</si>
  <si>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</si>
  <si>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</si>
  <si>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</si>
  <si>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</si>
  <si>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</si>
  <si>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</si>
  <si>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t>4×4</t>
  </si>
  <si>
    <t>马院</t>
  </si>
  <si>
    <t>素教中心</t>
  </si>
  <si>
    <t>专项能力训练课程</t>
  </si>
  <si>
    <t>专业能力训练课程</t>
  </si>
  <si>
    <t>入学教育</t>
  </si>
  <si>
    <t>毕业教育</t>
  </si>
  <si>
    <t>工程制图考证实训</t>
  </si>
  <si>
    <t>顶岗实习（综合生产实习）</t>
  </si>
  <si>
    <t>毕业论文（设计）与答辩</t>
  </si>
  <si>
    <t>实训周小计</t>
  </si>
  <si>
    <t>素质教育实践（限选）</t>
  </si>
  <si>
    <t>总学分</t>
  </si>
  <si>
    <t>总学时</t>
  </si>
  <si>
    <t>理论学时</t>
  </si>
  <si>
    <t>实践学时</t>
  </si>
  <si>
    <t>必备证书：1、职业资格证书或技能证书（多选1详见培养方案）；2、外语类证书名称（见培养方案）；3、计算机类证书名称（见培养方案）。</t>
  </si>
  <si>
    <r>
      <t>4</t>
    </r>
    <r>
      <rPr>
        <sz val="6"/>
        <rFont val="Arial"/>
        <family val="2"/>
      </rPr>
      <t>×</t>
    </r>
    <r>
      <rPr>
        <sz val="6"/>
        <rFont val="Times New Roman"/>
        <family val="1"/>
      </rPr>
      <t>12</t>
    </r>
  </si>
  <si>
    <r>
      <t>3</t>
    </r>
    <r>
      <rPr>
        <sz val="6"/>
        <rFont val="Arial"/>
        <family val="2"/>
      </rPr>
      <t>×</t>
    </r>
    <r>
      <rPr>
        <sz val="6"/>
        <rFont val="Times New Roman"/>
        <family val="1"/>
      </rPr>
      <t>16</t>
    </r>
  </si>
  <si>
    <r>
      <t>3</t>
    </r>
    <r>
      <rPr>
        <sz val="6"/>
        <rFont val="Arial"/>
        <family val="2"/>
      </rPr>
      <t>×</t>
    </r>
    <r>
      <rPr>
        <sz val="6"/>
        <rFont val="Times New Roman"/>
        <family val="1"/>
      </rPr>
      <t>13</t>
    </r>
  </si>
  <si>
    <t>习近平新时代中国特色社会主义思想概论</t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</si>
  <si>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charset val="134"/>
      </rPr>
      <t>级《智能交通技术》</t>
    </r>
    <r>
      <rPr>
        <b/>
        <sz val="14"/>
        <rFont val="Times New Roman"/>
        <family val="1"/>
      </rPr>
      <t>(</t>
    </r>
    <r>
      <rPr>
        <b/>
        <sz val="14"/>
        <rFont val="宋体"/>
        <charset val="134"/>
      </rPr>
      <t>嵌入式开发方向）专业教学进程表</t>
    </r>
    <phoneticPr fontId="18" type="noConversion"/>
  </si>
  <si>
    <r>
      <t>第</t>
    </r>
    <r>
      <rPr>
        <sz val="5"/>
        <rFont val="Times New Roman"/>
        <family val="1"/>
      </rPr>
      <t>1</t>
    </r>
    <r>
      <rPr>
        <sz val="5"/>
        <rFont val="宋体"/>
        <family val="3"/>
        <charset val="134"/>
      </rPr>
      <t>、</t>
    </r>
    <r>
      <rPr>
        <sz val="5"/>
        <rFont val="Times New Roman"/>
        <family val="1"/>
      </rPr>
      <t>3</t>
    </r>
    <r>
      <rPr>
        <sz val="5"/>
        <rFont val="宋体"/>
        <family val="3"/>
        <charset val="134"/>
      </rPr>
      <t>、</t>
    </r>
    <r>
      <rPr>
        <sz val="5"/>
        <rFont val="Times New Roman"/>
        <family val="1"/>
      </rPr>
      <t>4</t>
    </r>
    <r>
      <rPr>
        <sz val="5"/>
        <rFont val="宋体"/>
        <family val="3"/>
        <charset val="134"/>
      </rPr>
      <t>、</t>
    </r>
    <r>
      <rPr>
        <sz val="5"/>
        <rFont val="Times New Roman"/>
        <family val="1"/>
      </rPr>
      <t>5</t>
    </r>
    <r>
      <rPr>
        <sz val="5"/>
        <rFont val="宋体"/>
        <family val="3"/>
        <charset val="134"/>
      </rPr>
      <t>学期：</t>
    </r>
    <r>
      <rPr>
        <sz val="5"/>
        <rFont val="Times New Roman"/>
        <family val="1"/>
      </rPr>
      <t>2</t>
    </r>
    <r>
      <rPr>
        <sz val="5"/>
        <rFont val="宋体"/>
        <family val="3"/>
        <charset val="134"/>
      </rPr>
      <t>课时</t>
    </r>
    <r>
      <rPr>
        <sz val="5"/>
        <rFont val="Times New Roman"/>
        <family val="1"/>
      </rPr>
      <t>/</t>
    </r>
    <r>
      <rPr>
        <sz val="5"/>
        <rFont val="宋体"/>
        <family val="3"/>
        <charset val="134"/>
      </rPr>
      <t>周</t>
    </r>
    <r>
      <rPr>
        <sz val="5"/>
        <rFont val="Times New Roman"/>
        <family val="1"/>
      </rPr>
      <t>×4</t>
    </r>
    <r>
      <rPr>
        <sz val="5"/>
        <rFont val="宋体"/>
        <family val="3"/>
        <charset val="134"/>
      </rPr>
      <t>周，第2学期：2课时/周×5周（含廉洁教育</t>
    </r>
    <r>
      <rPr>
        <sz val="5"/>
        <rFont val="Times New Roman"/>
        <family val="1"/>
      </rPr>
      <t>2</t>
    </r>
    <r>
      <rPr>
        <sz val="5"/>
        <rFont val="宋体"/>
        <family val="3"/>
        <charset val="134"/>
      </rPr>
      <t>课时），第</t>
    </r>
    <r>
      <rPr>
        <sz val="5"/>
        <rFont val="Times New Roman"/>
        <family val="1"/>
      </rPr>
      <t>6</t>
    </r>
    <r>
      <rPr>
        <sz val="5"/>
        <rFont val="宋体"/>
        <family val="3"/>
        <charset val="134"/>
      </rPr>
      <t>学期为实践教学2课时/周×4周</t>
    </r>
    <phoneticPr fontId="18" type="noConversion"/>
  </si>
  <si>
    <r>
      <rPr>
        <sz val="6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</si>
  <si>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6"/>
        <rFont val="宋体"/>
        <family val="3"/>
        <charset val="134"/>
      </rPr>
      <t>马院</t>
    </r>
  </si>
  <si>
    <r>
      <rPr>
        <sz val="6"/>
        <rFont val="宋体"/>
        <family val="3"/>
        <charset val="134"/>
      </rPr>
      <t>基础部</t>
    </r>
  </si>
  <si>
    <r>
      <rPr>
        <sz val="6"/>
        <rFont val="宋体"/>
        <family val="3"/>
        <charset val="134"/>
      </rPr>
      <t>素教中心</t>
    </r>
  </si>
  <si>
    <r>
      <rPr>
        <sz val="6"/>
        <rFont val="宋体"/>
        <family val="3"/>
        <charset val="134"/>
      </rPr>
      <t>教务处</t>
    </r>
  </si>
  <si>
    <r>
      <rPr>
        <sz val="6"/>
        <rFont val="宋体"/>
        <family val="3"/>
        <charset val="134"/>
      </rPr>
      <t>电信学院</t>
    </r>
  </si>
  <si>
    <r>
      <t>课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程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名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称</t>
    </r>
  </si>
  <si>
    <t>思想道德与法治</t>
  </si>
  <si>
    <t>形势与政策（含廉洁教育）</t>
  </si>
  <si>
    <t>体育</t>
  </si>
  <si>
    <t>计算机应用基础</t>
  </si>
  <si>
    <t>大学生职业规划与就业指导</t>
  </si>
  <si>
    <t>创新思维与创业基础</t>
  </si>
  <si>
    <t>军事理论</t>
  </si>
  <si>
    <t>大学生心理健康</t>
  </si>
  <si>
    <r>
      <t>模拟电子技术</t>
    </r>
    <r>
      <rPr>
        <sz val="10"/>
        <rFont val="Times New Roman"/>
        <family val="1"/>
      </rPr>
      <t>▲</t>
    </r>
  </si>
  <si>
    <r>
      <t>数字电子技术</t>
    </r>
    <r>
      <rPr>
        <sz val="10"/>
        <rFont val="Times New Roman"/>
        <family val="1"/>
      </rPr>
      <t>▲</t>
    </r>
  </si>
  <si>
    <t>交通电子控制技术★</t>
  </si>
  <si>
    <t>任选课</t>
  </si>
  <si>
    <t>艺术类</t>
  </si>
  <si>
    <r>
      <rPr>
        <sz val="6"/>
        <rFont val="宋体"/>
        <family val="3"/>
        <charset val="134"/>
      </rPr>
      <t>包括道德品德、身心健康、艺术实践、创新创业、社会服务等五个类别，每个类别各</t>
    </r>
    <r>
      <rPr>
        <sz val="6"/>
        <rFont val="Times New Roman"/>
        <family val="1"/>
      </rPr>
      <t>2</t>
    </r>
    <r>
      <rPr>
        <sz val="6"/>
        <rFont val="宋体"/>
        <family val="3"/>
        <charset val="134"/>
      </rPr>
      <t>学分，单项累计上限</t>
    </r>
    <r>
      <rPr>
        <sz val="6"/>
        <rFont val="Times New Roman"/>
        <family val="1"/>
      </rPr>
      <t>4</t>
    </r>
    <r>
      <rPr>
        <sz val="6"/>
        <rFont val="宋体"/>
        <family val="3"/>
        <charset val="134"/>
      </rPr>
      <t>个学分，学生利用课余时间参与各类活动，毕业时必须修满</t>
    </r>
    <r>
      <rPr>
        <sz val="6"/>
        <rFont val="Times New Roman"/>
        <family val="1"/>
      </rPr>
      <t>8</t>
    </r>
    <r>
      <rPr>
        <sz val="6"/>
        <rFont val="宋体"/>
        <family val="3"/>
        <charset val="134"/>
      </rPr>
      <t>学分。</t>
    </r>
  </si>
  <si>
    <r>
      <t>注：</t>
    </r>
    <r>
      <rPr>
        <sz val="6"/>
        <rFont val="Times New Roman"/>
        <family val="1"/>
      </rPr>
      <t>1.</t>
    </r>
    <r>
      <rPr>
        <sz val="6"/>
        <rFont val="宋体"/>
        <family val="3"/>
        <charset val="134"/>
      </rPr>
      <t>标</t>
    </r>
    <r>
      <rPr>
        <sz val="6"/>
        <rFont val="Wingdings 2"/>
        <family val="1"/>
        <charset val="2"/>
      </rPr>
      <t>ê</t>
    </r>
    <r>
      <rPr>
        <sz val="6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</si>
  <si>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r>
      <t>16</t>
    </r>
    <r>
      <rPr>
        <sz val="6"/>
        <rFont val="宋体"/>
        <family val="3"/>
        <charset val="134"/>
      </rPr>
      <t>课时</t>
    </r>
    <r>
      <rPr>
        <sz val="6"/>
        <rFont val="Times New Roman"/>
        <family val="1"/>
      </rPr>
      <t>×1</t>
    </r>
    <r>
      <rPr>
        <sz val="6"/>
        <rFont val="宋体"/>
        <family val="3"/>
        <charset val="134"/>
      </rPr>
      <t>周</t>
    </r>
  </si>
  <si>
    <r>
      <t>4</t>
    </r>
    <r>
      <rPr>
        <sz val="6"/>
        <rFont val="Arial"/>
        <family val="2"/>
      </rPr>
      <t>×</t>
    </r>
    <r>
      <rPr>
        <sz val="6"/>
        <rFont val="Times New Roman"/>
        <family val="1"/>
      </rPr>
      <t>10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</si>
  <si>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</si>
  <si>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r>
      <t>计算机应用基础实训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（注：计算机应用基础配套实训课）</t>
    </r>
  </si>
  <si>
    <r>
      <rPr>
        <sz val="8"/>
        <rFont val="宋体"/>
        <family val="3"/>
        <charset val="134"/>
      </rPr>
      <t>军事技能</t>
    </r>
  </si>
  <si>
    <t>考试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</si>
</sst>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1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charset val="134"/>
    </font>
    <font>
      <b/>
      <sz val="14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sz val="7"/>
      <name val="宋体"/>
      <charset val="134"/>
    </font>
    <font>
      <sz val="7"/>
      <name val="Times New Roman"/>
      <family val="1"/>
    </font>
    <font>
      <sz val="11"/>
      <name val="宋体"/>
      <charset val="134"/>
    </font>
    <font>
      <b/>
      <sz val="8"/>
      <name val="Times New Roman"/>
    </font>
    <font>
      <sz val="6"/>
      <name val="Times New Roman"/>
      <family val="1"/>
    </font>
    <font>
      <sz val="8"/>
      <name val="Times New Roman"/>
    </font>
    <font>
      <sz val="8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6"/>
      <name val="Arial"/>
      <family val="2"/>
    </font>
    <font>
      <sz val="6"/>
      <name val="宋体"/>
      <family val="3"/>
      <charset val="134"/>
    </font>
    <font>
      <sz val="5"/>
      <name val="宋体"/>
      <family val="3"/>
      <charset val="134"/>
    </font>
    <font>
      <sz val="5"/>
      <name val="Times New Roman"/>
      <family val="1"/>
    </font>
    <font>
      <b/>
      <sz val="6"/>
      <name val="宋体"/>
      <family val="3"/>
      <charset val="134"/>
    </font>
    <font>
      <b/>
      <sz val="6"/>
      <name val="Times New Roman"/>
      <family val="1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sz val="6"/>
      <name val="Wingdings 2"/>
      <family val="1"/>
      <charset val="2"/>
    </font>
    <font>
      <sz val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2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center" wrapText="1"/>
    </xf>
    <xf numFmtId="49" fontId="28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65"/>
  <sheetViews>
    <sheetView tabSelected="1" zoomScale="130" zoomScaleNormal="130" workbookViewId="0">
      <selection activeCell="N3" sqref="N3"/>
    </sheetView>
  </sheetViews>
  <sheetFormatPr defaultColWidth="9.875" defaultRowHeight="15.75" x14ac:dyDescent="0.15"/>
  <cols>
    <col min="1" max="2" width="2.75" style="1" customWidth="1"/>
    <col min="3" max="4" width="3.75" style="1" customWidth="1"/>
    <col min="5" max="5" width="2.75" style="1" customWidth="1"/>
    <col min="6" max="6" width="9.875" style="54"/>
    <col min="7" max="7" width="13.375" style="54" customWidth="1"/>
    <col min="8" max="8" width="3.75" style="1" customWidth="1"/>
    <col min="9" max="10" width="3.75" style="3" customWidth="1"/>
    <col min="11" max="14" width="3.75" style="1" customWidth="1"/>
    <col min="15" max="19" width="2.75" style="1" customWidth="1"/>
    <col min="20" max="20" width="3.25" style="1" customWidth="1"/>
    <col min="21" max="21" width="5.5" style="50" customWidth="1"/>
    <col min="22" max="22" width="4.625" style="1" customWidth="1"/>
    <col min="23" max="23" width="4.25" style="1" customWidth="1"/>
    <col min="24" max="24" width="5" style="1" customWidth="1"/>
    <col min="25" max="25" width="14" style="1" customWidth="1"/>
    <col min="26" max="26" width="14.75" style="1" customWidth="1"/>
    <col min="27" max="27" width="12.375" style="1" customWidth="1"/>
    <col min="28" max="28" width="11.875" style="1" customWidth="1"/>
    <col min="29" max="16384" width="9.875" style="1"/>
  </cols>
  <sheetData>
    <row r="1" spans="1:21" ht="21" customHeight="1" x14ac:dyDescent="0.15">
      <c r="A1" s="56" t="s">
        <v>94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s="2" customFormat="1" ht="12" customHeight="1" x14ac:dyDescent="0.15">
      <c r="A2" s="58" t="s">
        <v>0</v>
      </c>
      <c r="B2" s="68"/>
      <c r="C2" s="58" t="s">
        <v>1</v>
      </c>
      <c r="D2" s="68"/>
      <c r="E2" s="58" t="s">
        <v>2</v>
      </c>
      <c r="F2" s="69" t="s">
        <v>102</v>
      </c>
      <c r="G2" s="70"/>
      <c r="H2" s="64" t="s">
        <v>3</v>
      </c>
      <c r="I2" s="58" t="s">
        <v>4</v>
      </c>
      <c r="J2" s="58" t="s">
        <v>5</v>
      </c>
      <c r="K2" s="59"/>
      <c r="L2" s="59"/>
      <c r="M2" s="58" t="s">
        <v>6</v>
      </c>
      <c r="N2" s="59"/>
      <c r="O2" s="58" t="s">
        <v>7</v>
      </c>
      <c r="P2" s="59"/>
      <c r="Q2" s="59"/>
      <c r="R2" s="59"/>
      <c r="S2" s="59"/>
      <c r="T2" s="59"/>
      <c r="U2" s="66" t="s">
        <v>8</v>
      </c>
    </row>
    <row r="3" spans="1:21" s="2" customFormat="1" ht="12" customHeight="1" x14ac:dyDescent="0.15">
      <c r="A3" s="59"/>
      <c r="B3" s="68"/>
      <c r="C3" s="59"/>
      <c r="D3" s="68"/>
      <c r="E3" s="59"/>
      <c r="F3" s="70"/>
      <c r="G3" s="70"/>
      <c r="H3" s="65"/>
      <c r="I3" s="59"/>
      <c r="J3" s="4" t="s">
        <v>9</v>
      </c>
      <c r="K3" s="4" t="s">
        <v>10</v>
      </c>
      <c r="L3" s="4" t="s">
        <v>11</v>
      </c>
      <c r="M3" s="55" t="s">
        <v>123</v>
      </c>
      <c r="N3" s="55" t="s">
        <v>12</v>
      </c>
      <c r="O3" s="20">
        <v>1</v>
      </c>
      <c r="P3" s="20">
        <v>2</v>
      </c>
      <c r="Q3" s="20">
        <v>3</v>
      </c>
      <c r="R3" s="20">
        <v>4</v>
      </c>
      <c r="S3" s="20">
        <v>5</v>
      </c>
      <c r="T3" s="20">
        <v>6</v>
      </c>
      <c r="U3" s="67"/>
    </row>
    <row r="4" spans="1:21" ht="12" customHeight="1" x14ac:dyDescent="0.15">
      <c r="A4" s="116" t="s">
        <v>13</v>
      </c>
      <c r="B4" s="120" t="s">
        <v>14</v>
      </c>
      <c r="C4" s="74" t="s">
        <v>15</v>
      </c>
      <c r="D4" s="121" t="s">
        <v>16</v>
      </c>
      <c r="E4" s="6">
        <v>1</v>
      </c>
      <c r="F4" s="60" t="s">
        <v>103</v>
      </c>
      <c r="G4" s="61"/>
      <c r="H4" s="7" t="s">
        <v>17</v>
      </c>
      <c r="I4" s="7">
        <v>2.5</v>
      </c>
      <c r="J4" s="7">
        <v>40</v>
      </c>
      <c r="K4" s="7">
        <v>40</v>
      </c>
      <c r="L4" s="7"/>
      <c r="M4" s="7"/>
      <c r="N4" s="7">
        <v>1</v>
      </c>
      <c r="O4" s="22" t="s">
        <v>92</v>
      </c>
      <c r="P4" s="6"/>
      <c r="Q4" s="6"/>
      <c r="R4" s="6"/>
      <c r="S4" s="6"/>
      <c r="T4" s="36"/>
      <c r="U4" s="22" t="s">
        <v>97</v>
      </c>
    </row>
    <row r="5" spans="1:21" ht="12" customHeight="1" x14ac:dyDescent="0.15">
      <c r="A5" s="116"/>
      <c r="B5" s="116"/>
      <c r="C5" s="74"/>
      <c r="D5" s="122"/>
      <c r="E5" s="6">
        <v>2</v>
      </c>
      <c r="F5" s="60" t="s">
        <v>18</v>
      </c>
      <c r="G5" s="61"/>
      <c r="H5" s="7" t="s">
        <v>17</v>
      </c>
      <c r="I5" s="7">
        <v>1.5</v>
      </c>
      <c r="J5" s="7">
        <v>24</v>
      </c>
      <c r="K5" s="7">
        <v>24</v>
      </c>
      <c r="L5" s="7"/>
      <c r="M5" s="7">
        <v>2</v>
      </c>
      <c r="N5" s="7"/>
      <c r="O5" s="11"/>
      <c r="P5" s="22" t="s">
        <v>19</v>
      </c>
      <c r="Q5" s="11"/>
      <c r="R5" s="11"/>
      <c r="S5" s="11"/>
      <c r="T5" s="36"/>
      <c r="U5" s="22" t="s">
        <v>97</v>
      </c>
    </row>
    <row r="6" spans="1:21" ht="12" customHeight="1" x14ac:dyDescent="0.15">
      <c r="A6" s="116"/>
      <c r="B6" s="116"/>
      <c r="C6" s="74"/>
      <c r="D6" s="122"/>
      <c r="E6" s="6">
        <v>3</v>
      </c>
      <c r="F6" s="62" t="s">
        <v>20</v>
      </c>
      <c r="G6" s="63"/>
      <c r="H6" s="7" t="s">
        <v>17</v>
      </c>
      <c r="I6" s="7">
        <v>2</v>
      </c>
      <c r="J6" s="7">
        <v>32</v>
      </c>
      <c r="K6" s="7">
        <v>32</v>
      </c>
      <c r="L6" s="7"/>
      <c r="M6" s="7"/>
      <c r="N6" s="7">
        <v>3</v>
      </c>
      <c r="O6" s="11"/>
      <c r="P6" s="21"/>
      <c r="Q6" s="22" t="s">
        <v>21</v>
      </c>
      <c r="R6" s="11"/>
      <c r="S6" s="11"/>
      <c r="T6" s="36"/>
      <c r="U6" s="22" t="s">
        <v>97</v>
      </c>
    </row>
    <row r="7" spans="1:21" ht="12" customHeight="1" x14ac:dyDescent="0.15">
      <c r="A7" s="116"/>
      <c r="B7" s="116"/>
      <c r="C7" s="74"/>
      <c r="D7" s="122"/>
      <c r="E7" s="6">
        <v>4</v>
      </c>
      <c r="F7" s="62" t="s">
        <v>93</v>
      </c>
      <c r="G7" s="63"/>
      <c r="H7" s="7" t="s">
        <v>17</v>
      </c>
      <c r="I7" s="7">
        <v>2.5</v>
      </c>
      <c r="J7" s="7">
        <v>40</v>
      </c>
      <c r="K7" s="7">
        <v>40</v>
      </c>
      <c r="L7" s="7"/>
      <c r="M7" s="7">
        <v>4</v>
      </c>
      <c r="N7" s="7"/>
      <c r="O7" s="11"/>
      <c r="P7" s="21"/>
      <c r="Q7" s="11"/>
      <c r="R7" s="53" t="s">
        <v>119</v>
      </c>
      <c r="S7" s="11"/>
      <c r="T7" s="36"/>
      <c r="U7" s="22" t="s">
        <v>97</v>
      </c>
    </row>
    <row r="8" spans="1:21" ht="27" customHeight="1" x14ac:dyDescent="0.15">
      <c r="A8" s="116"/>
      <c r="B8" s="116"/>
      <c r="C8" s="74"/>
      <c r="D8" s="122"/>
      <c r="E8" s="6">
        <v>5</v>
      </c>
      <c r="F8" s="60" t="s">
        <v>104</v>
      </c>
      <c r="G8" s="61"/>
      <c r="H8" s="7" t="s">
        <v>22</v>
      </c>
      <c r="I8" s="7">
        <v>1</v>
      </c>
      <c r="J8" s="7">
        <v>50</v>
      </c>
      <c r="K8" s="7">
        <v>42</v>
      </c>
      <c r="L8" s="7">
        <v>8</v>
      </c>
      <c r="M8" s="7"/>
      <c r="N8" s="7" t="s">
        <v>23</v>
      </c>
      <c r="O8" s="71" t="s">
        <v>95</v>
      </c>
      <c r="P8" s="72"/>
      <c r="Q8" s="72"/>
      <c r="R8" s="72"/>
      <c r="S8" s="72"/>
      <c r="T8" s="73"/>
      <c r="U8" s="22" t="s">
        <v>97</v>
      </c>
    </row>
    <row r="9" spans="1:21" ht="12" customHeight="1" x14ac:dyDescent="0.15">
      <c r="A9" s="116"/>
      <c r="B9" s="116"/>
      <c r="C9" s="74"/>
      <c r="D9" s="122"/>
      <c r="E9" s="6">
        <v>6</v>
      </c>
      <c r="F9" s="60" t="s">
        <v>105</v>
      </c>
      <c r="G9" s="61"/>
      <c r="H9" s="7" t="s">
        <v>22</v>
      </c>
      <c r="I9" s="7">
        <v>6</v>
      </c>
      <c r="J9" s="7">
        <v>108</v>
      </c>
      <c r="K9" s="7">
        <v>12</v>
      </c>
      <c r="L9" s="7">
        <v>96</v>
      </c>
      <c r="M9" s="7"/>
      <c r="N9" s="7" t="s">
        <v>24</v>
      </c>
      <c r="O9" s="22" t="s">
        <v>19</v>
      </c>
      <c r="P9" s="22" t="s">
        <v>25</v>
      </c>
      <c r="Q9" s="22" t="s">
        <v>25</v>
      </c>
      <c r="R9" s="22" t="s">
        <v>25</v>
      </c>
      <c r="S9" s="6"/>
      <c r="T9" s="36"/>
      <c r="U9" s="43" t="s">
        <v>26</v>
      </c>
    </row>
    <row r="10" spans="1:21" ht="12" customHeight="1" x14ac:dyDescent="0.15">
      <c r="A10" s="116"/>
      <c r="B10" s="116"/>
      <c r="C10" s="74"/>
      <c r="D10" s="122"/>
      <c r="E10" s="6">
        <v>7</v>
      </c>
      <c r="F10" s="60" t="s">
        <v>27</v>
      </c>
      <c r="G10" s="61"/>
      <c r="H10" s="7" t="s">
        <v>17</v>
      </c>
      <c r="I10" s="7">
        <v>6</v>
      </c>
      <c r="J10" s="7">
        <v>96</v>
      </c>
      <c r="K10" s="7">
        <v>96</v>
      </c>
      <c r="L10" s="7"/>
      <c r="M10" s="7">
        <v>1</v>
      </c>
      <c r="N10" s="7">
        <v>2</v>
      </c>
      <c r="O10" s="22" t="s">
        <v>90</v>
      </c>
      <c r="P10" s="22" t="s">
        <v>91</v>
      </c>
      <c r="Q10" s="6"/>
      <c r="R10" s="6"/>
      <c r="S10" s="6"/>
      <c r="T10" s="6"/>
      <c r="U10" s="44" t="s">
        <v>98</v>
      </c>
    </row>
    <row r="11" spans="1:21" ht="12" customHeight="1" x14ac:dyDescent="0.15">
      <c r="A11" s="116"/>
      <c r="B11" s="116"/>
      <c r="C11" s="74"/>
      <c r="D11" s="123"/>
      <c r="E11" s="6">
        <v>8</v>
      </c>
      <c r="F11" s="60" t="s">
        <v>106</v>
      </c>
      <c r="G11" s="61"/>
      <c r="H11" s="7" t="s">
        <v>22</v>
      </c>
      <c r="I11" s="7">
        <v>3</v>
      </c>
      <c r="J11" s="7">
        <v>48</v>
      </c>
      <c r="K11" s="7">
        <v>24</v>
      </c>
      <c r="L11" s="7">
        <v>24</v>
      </c>
      <c r="M11" s="7"/>
      <c r="N11" s="7">
        <v>1</v>
      </c>
      <c r="O11" s="22" t="s">
        <v>90</v>
      </c>
      <c r="P11" s="6"/>
      <c r="Q11" s="6"/>
      <c r="R11" s="6"/>
      <c r="S11" s="6"/>
      <c r="T11" s="6"/>
      <c r="U11" s="44" t="s">
        <v>28</v>
      </c>
    </row>
    <row r="12" spans="1:21" ht="12" customHeight="1" x14ac:dyDescent="0.15">
      <c r="A12" s="116"/>
      <c r="B12" s="116"/>
      <c r="C12" s="74"/>
      <c r="D12" s="74">
        <v>9</v>
      </c>
      <c r="E12" s="74"/>
      <c r="F12" s="60" t="s">
        <v>107</v>
      </c>
      <c r="G12" s="61"/>
      <c r="H12" s="7" t="s">
        <v>22</v>
      </c>
      <c r="I12" s="7">
        <v>2</v>
      </c>
      <c r="J12" s="7">
        <v>32</v>
      </c>
      <c r="K12" s="7">
        <v>24</v>
      </c>
      <c r="L12" s="7">
        <v>8</v>
      </c>
      <c r="M12" s="7"/>
      <c r="N12" s="7" t="s">
        <v>29</v>
      </c>
      <c r="O12" s="22" t="s">
        <v>30</v>
      </c>
      <c r="P12" s="3"/>
      <c r="Q12" s="6"/>
      <c r="R12" s="22" t="s">
        <v>30</v>
      </c>
      <c r="S12" s="3"/>
      <c r="T12" s="36"/>
      <c r="U12" s="22" t="s">
        <v>99</v>
      </c>
    </row>
    <row r="13" spans="1:21" ht="12" customHeight="1" x14ac:dyDescent="0.15">
      <c r="A13" s="116"/>
      <c r="B13" s="116"/>
      <c r="C13" s="74"/>
      <c r="D13" s="74">
        <v>10</v>
      </c>
      <c r="E13" s="74"/>
      <c r="F13" s="60" t="s">
        <v>108</v>
      </c>
      <c r="G13" s="61"/>
      <c r="H13" s="7" t="s">
        <v>22</v>
      </c>
      <c r="I13" s="7">
        <v>2</v>
      </c>
      <c r="J13" s="7">
        <v>32</v>
      </c>
      <c r="K13" s="7">
        <v>24</v>
      </c>
      <c r="L13" s="7">
        <v>8</v>
      </c>
      <c r="M13" s="7"/>
      <c r="N13" s="7">
        <v>2</v>
      </c>
      <c r="O13" s="6"/>
      <c r="P13" s="6">
        <v>2</v>
      </c>
      <c r="Q13" s="6"/>
      <c r="R13" s="6"/>
      <c r="S13" s="6"/>
      <c r="T13" s="36"/>
      <c r="U13" s="22" t="s">
        <v>99</v>
      </c>
    </row>
    <row r="14" spans="1:21" ht="12" customHeight="1" x14ac:dyDescent="0.15">
      <c r="A14" s="116"/>
      <c r="B14" s="116"/>
      <c r="C14" s="74"/>
      <c r="D14" s="74">
        <v>11</v>
      </c>
      <c r="E14" s="74"/>
      <c r="F14" s="60" t="s">
        <v>31</v>
      </c>
      <c r="G14" s="61"/>
      <c r="H14" s="7" t="s">
        <v>22</v>
      </c>
      <c r="I14" s="7">
        <v>1</v>
      </c>
      <c r="J14" s="7">
        <v>16</v>
      </c>
      <c r="K14" s="7">
        <v>8</v>
      </c>
      <c r="L14" s="7">
        <v>8</v>
      </c>
      <c r="M14" s="7"/>
      <c r="N14" s="7">
        <v>3</v>
      </c>
      <c r="O14" s="75" t="s">
        <v>118</v>
      </c>
      <c r="P14" s="75"/>
      <c r="Q14" s="75"/>
      <c r="R14" s="75"/>
      <c r="S14" s="75"/>
      <c r="T14" s="36"/>
      <c r="U14" s="22" t="s">
        <v>99</v>
      </c>
    </row>
    <row r="15" spans="1:21" ht="12" customHeight="1" x14ac:dyDescent="0.15">
      <c r="A15" s="116"/>
      <c r="B15" s="116"/>
      <c r="C15" s="124" t="s">
        <v>32</v>
      </c>
      <c r="D15" s="76">
        <v>12</v>
      </c>
      <c r="E15" s="77"/>
      <c r="F15" s="60" t="s">
        <v>109</v>
      </c>
      <c r="G15" s="61"/>
      <c r="H15" s="7" t="s">
        <v>22</v>
      </c>
      <c r="I15" s="7">
        <v>2</v>
      </c>
      <c r="J15" s="7">
        <v>36</v>
      </c>
      <c r="K15" s="7">
        <v>24</v>
      </c>
      <c r="L15" s="7">
        <v>12</v>
      </c>
      <c r="M15" s="7"/>
      <c r="N15" s="7">
        <v>2</v>
      </c>
      <c r="O15" s="22"/>
      <c r="P15" s="22" t="s">
        <v>33</v>
      </c>
      <c r="Q15" s="6"/>
      <c r="R15" s="6"/>
      <c r="S15" s="6"/>
      <c r="T15" s="36"/>
      <c r="U15" s="22" t="s">
        <v>99</v>
      </c>
    </row>
    <row r="16" spans="1:21" ht="12" customHeight="1" x14ac:dyDescent="0.15">
      <c r="A16" s="116"/>
      <c r="B16" s="116"/>
      <c r="C16" s="125"/>
      <c r="D16" s="76">
        <v>13</v>
      </c>
      <c r="E16" s="77"/>
      <c r="F16" s="60" t="s">
        <v>110</v>
      </c>
      <c r="G16" s="61"/>
      <c r="H16" s="7" t="s">
        <v>22</v>
      </c>
      <c r="I16" s="7">
        <v>2</v>
      </c>
      <c r="J16" s="7">
        <v>32</v>
      </c>
      <c r="K16" s="7">
        <v>26</v>
      </c>
      <c r="L16" s="7">
        <v>6</v>
      </c>
      <c r="M16" s="7"/>
      <c r="N16" s="7">
        <v>2</v>
      </c>
      <c r="O16" s="11"/>
      <c r="P16" s="11">
        <v>2</v>
      </c>
      <c r="Q16" s="6"/>
      <c r="R16" s="6"/>
      <c r="S16" s="6"/>
      <c r="T16" s="36"/>
      <c r="U16" s="22" t="s">
        <v>99</v>
      </c>
    </row>
    <row r="17" spans="1:29" ht="12" customHeight="1" x14ac:dyDescent="0.15">
      <c r="A17" s="116"/>
      <c r="B17" s="116"/>
      <c r="C17" s="78" t="s">
        <v>34</v>
      </c>
      <c r="D17" s="79"/>
      <c r="E17" s="79"/>
      <c r="F17" s="79"/>
      <c r="G17" s="79"/>
      <c r="H17" s="80"/>
      <c r="I17" s="10">
        <f>SUM(I4:I16)</f>
        <v>33.5</v>
      </c>
      <c r="J17" s="10">
        <f>SUM(J4:J16)</f>
        <v>586</v>
      </c>
      <c r="K17" s="10">
        <f>SUM(K4:K16)</f>
        <v>416</v>
      </c>
      <c r="L17" s="10">
        <f>SUM(L4:L16)</f>
        <v>170</v>
      </c>
      <c r="M17" s="10"/>
      <c r="N17" s="10"/>
      <c r="O17" s="10">
        <v>15</v>
      </c>
      <c r="P17" s="10">
        <v>13</v>
      </c>
      <c r="Q17" s="10">
        <v>4</v>
      </c>
      <c r="R17" s="10">
        <v>8</v>
      </c>
      <c r="S17" s="10"/>
      <c r="T17" s="10"/>
      <c r="U17" s="45"/>
      <c r="Y17" s="41"/>
      <c r="AA17" s="41"/>
      <c r="AB17" s="41"/>
      <c r="AC17" s="41"/>
    </row>
    <row r="18" spans="1:29" ht="12" customHeight="1" x14ac:dyDescent="0.15">
      <c r="A18" s="116"/>
      <c r="B18" s="121" t="s">
        <v>35</v>
      </c>
      <c r="C18" s="126" t="s">
        <v>36</v>
      </c>
      <c r="D18" s="126" t="s">
        <v>37</v>
      </c>
      <c r="E18" s="6">
        <v>1</v>
      </c>
      <c r="F18" s="60" t="s">
        <v>38</v>
      </c>
      <c r="G18" s="61"/>
      <c r="H18" s="7" t="s">
        <v>22</v>
      </c>
      <c r="I18" s="7">
        <v>4</v>
      </c>
      <c r="J18" s="7">
        <v>72</v>
      </c>
      <c r="K18" s="7">
        <v>36</v>
      </c>
      <c r="L18" s="7">
        <v>36</v>
      </c>
      <c r="M18" s="7">
        <v>1</v>
      </c>
      <c r="N18" s="7"/>
      <c r="O18" s="6">
        <v>6</v>
      </c>
      <c r="P18" s="6"/>
      <c r="Q18" s="6"/>
      <c r="R18" s="6"/>
      <c r="S18" s="6"/>
      <c r="T18" s="36"/>
      <c r="U18" s="43" t="s">
        <v>28</v>
      </c>
      <c r="Y18" s="41"/>
      <c r="AA18" s="41"/>
      <c r="AB18" s="42"/>
      <c r="AC18" s="41"/>
    </row>
    <row r="19" spans="1:29" ht="12" customHeight="1" x14ac:dyDescent="0.15">
      <c r="A19" s="116"/>
      <c r="B19" s="122"/>
      <c r="C19" s="122"/>
      <c r="D19" s="128"/>
      <c r="E19" s="6">
        <v>2</v>
      </c>
      <c r="F19" s="60" t="s">
        <v>39</v>
      </c>
      <c r="G19" s="61"/>
      <c r="H19" s="7" t="s">
        <v>22</v>
      </c>
      <c r="I19" s="7">
        <v>4</v>
      </c>
      <c r="J19" s="7">
        <v>64</v>
      </c>
      <c r="K19" s="7">
        <v>24</v>
      </c>
      <c r="L19" s="7">
        <v>24</v>
      </c>
      <c r="M19" s="7">
        <v>2</v>
      </c>
      <c r="N19" s="7"/>
      <c r="O19" s="6"/>
      <c r="P19" s="6">
        <v>4</v>
      </c>
      <c r="Q19" s="6"/>
      <c r="R19" s="6"/>
      <c r="S19" s="6"/>
      <c r="T19" s="36"/>
      <c r="U19" s="43" t="s">
        <v>28</v>
      </c>
      <c r="Y19" s="41"/>
      <c r="AA19" s="41"/>
      <c r="AB19" s="42"/>
      <c r="AC19" s="41"/>
    </row>
    <row r="20" spans="1:29" ht="12" customHeight="1" x14ac:dyDescent="0.15">
      <c r="A20" s="116"/>
      <c r="B20" s="122"/>
      <c r="C20" s="122"/>
      <c r="D20" s="128"/>
      <c r="E20" s="6">
        <v>3</v>
      </c>
      <c r="F20" s="60" t="s">
        <v>111</v>
      </c>
      <c r="G20" s="61"/>
      <c r="H20" s="7" t="s">
        <v>22</v>
      </c>
      <c r="I20" s="7">
        <v>4</v>
      </c>
      <c r="J20" s="7">
        <v>64</v>
      </c>
      <c r="K20" s="7">
        <v>32</v>
      </c>
      <c r="L20" s="7">
        <v>32</v>
      </c>
      <c r="M20" s="7">
        <v>2</v>
      </c>
      <c r="N20" s="7"/>
      <c r="O20" s="6"/>
      <c r="P20" s="6"/>
      <c r="Q20" s="6">
        <v>4</v>
      </c>
      <c r="R20" s="6"/>
      <c r="S20" s="6"/>
      <c r="T20" s="36"/>
      <c r="U20" s="43" t="s">
        <v>28</v>
      </c>
      <c r="Y20" s="41"/>
      <c r="AA20" s="41"/>
      <c r="AB20" s="42"/>
      <c r="AC20" s="41"/>
    </row>
    <row r="21" spans="1:29" ht="12" customHeight="1" x14ac:dyDescent="0.15">
      <c r="A21" s="116"/>
      <c r="B21" s="122"/>
      <c r="C21" s="122"/>
      <c r="D21" s="128"/>
      <c r="E21" s="6">
        <v>4</v>
      </c>
      <c r="F21" s="60" t="s">
        <v>112</v>
      </c>
      <c r="G21" s="61"/>
      <c r="H21" s="7" t="s">
        <v>22</v>
      </c>
      <c r="I21" s="7">
        <v>4</v>
      </c>
      <c r="J21" s="7">
        <v>64</v>
      </c>
      <c r="K21" s="7">
        <v>32</v>
      </c>
      <c r="L21" s="7">
        <v>32</v>
      </c>
      <c r="M21" s="7">
        <v>3</v>
      </c>
      <c r="N21" s="7"/>
      <c r="O21" s="6"/>
      <c r="P21" s="6"/>
      <c r="Q21" s="6"/>
      <c r="R21" s="6">
        <v>4</v>
      </c>
      <c r="S21" s="6"/>
      <c r="T21" s="36"/>
      <c r="U21" s="43" t="s">
        <v>28</v>
      </c>
      <c r="Y21" s="41"/>
      <c r="AA21" s="41"/>
      <c r="AB21" s="42"/>
      <c r="AC21" s="41"/>
    </row>
    <row r="22" spans="1:29" ht="12" customHeight="1" x14ac:dyDescent="0.15">
      <c r="A22" s="116"/>
      <c r="B22" s="122"/>
      <c r="C22" s="122"/>
      <c r="D22" s="126" t="s">
        <v>40</v>
      </c>
      <c r="E22" s="6">
        <v>5</v>
      </c>
      <c r="F22" s="60" t="s">
        <v>113</v>
      </c>
      <c r="G22" s="61"/>
      <c r="H22" s="8" t="s">
        <v>22</v>
      </c>
      <c r="I22" s="6">
        <v>4</v>
      </c>
      <c r="J22" s="7">
        <v>64</v>
      </c>
      <c r="K22" s="6">
        <v>32</v>
      </c>
      <c r="L22" s="6">
        <v>32</v>
      </c>
      <c r="M22" s="7">
        <v>3</v>
      </c>
      <c r="N22" s="7"/>
      <c r="O22" s="6"/>
      <c r="P22" s="6">
        <v>4</v>
      </c>
      <c r="Q22" s="6"/>
      <c r="R22" s="6"/>
      <c r="S22" s="6"/>
      <c r="T22" s="36"/>
      <c r="U22" s="43" t="s">
        <v>28</v>
      </c>
      <c r="Y22" s="41"/>
      <c r="AA22" s="41"/>
      <c r="AB22" s="42"/>
      <c r="AC22" s="41"/>
    </row>
    <row r="23" spans="1:29" ht="12" customHeight="1" x14ac:dyDescent="0.15">
      <c r="A23" s="116"/>
      <c r="B23" s="122"/>
      <c r="C23" s="122"/>
      <c r="D23" s="128"/>
      <c r="E23" s="6">
        <v>6</v>
      </c>
      <c r="F23" s="60" t="s">
        <v>41</v>
      </c>
      <c r="G23" s="61"/>
      <c r="H23" s="8" t="s">
        <v>22</v>
      </c>
      <c r="I23" s="6">
        <v>4</v>
      </c>
      <c r="J23" s="7">
        <v>64</v>
      </c>
      <c r="K23" s="6">
        <v>32</v>
      </c>
      <c r="L23" s="6">
        <v>32</v>
      </c>
      <c r="M23" s="7"/>
      <c r="N23" s="7">
        <v>2</v>
      </c>
      <c r="O23" s="6"/>
      <c r="P23" s="6">
        <v>4</v>
      </c>
      <c r="Q23" s="6"/>
      <c r="R23" s="6"/>
      <c r="S23" s="6"/>
      <c r="T23" s="36"/>
      <c r="U23" s="43" t="s">
        <v>28</v>
      </c>
      <c r="Y23" s="41"/>
      <c r="AA23" s="41"/>
      <c r="AB23" s="42"/>
      <c r="AC23" s="41"/>
    </row>
    <row r="24" spans="1:29" ht="12" customHeight="1" x14ac:dyDescent="0.15">
      <c r="A24" s="116"/>
      <c r="B24" s="122"/>
      <c r="C24" s="122"/>
      <c r="D24" s="128"/>
      <c r="E24" s="6">
        <v>7</v>
      </c>
      <c r="F24" s="60" t="s">
        <v>42</v>
      </c>
      <c r="G24" s="61"/>
      <c r="H24" s="8" t="s">
        <v>22</v>
      </c>
      <c r="I24" s="6">
        <v>3</v>
      </c>
      <c r="J24" s="7">
        <v>48</v>
      </c>
      <c r="K24" s="6">
        <v>24</v>
      </c>
      <c r="L24" s="6">
        <v>24</v>
      </c>
      <c r="M24" s="7">
        <v>3</v>
      </c>
      <c r="N24" s="7"/>
      <c r="O24" s="6"/>
      <c r="P24" s="6"/>
      <c r="Q24" s="6">
        <v>3</v>
      </c>
      <c r="R24" s="6"/>
      <c r="S24" s="6"/>
      <c r="T24" s="36"/>
      <c r="U24" s="43" t="s">
        <v>28</v>
      </c>
      <c r="Y24" s="41"/>
      <c r="AA24" s="41"/>
      <c r="AB24" s="42"/>
      <c r="AC24" s="41"/>
    </row>
    <row r="25" spans="1:29" ht="12" customHeight="1" x14ac:dyDescent="0.15">
      <c r="A25" s="116"/>
      <c r="B25" s="122"/>
      <c r="C25" s="122"/>
      <c r="D25" s="128"/>
      <c r="E25" s="6">
        <v>8</v>
      </c>
      <c r="F25" s="60" t="s">
        <v>43</v>
      </c>
      <c r="G25" s="61"/>
      <c r="H25" s="6" t="s">
        <v>22</v>
      </c>
      <c r="I25" s="6">
        <v>4</v>
      </c>
      <c r="J25" s="7">
        <v>64</v>
      </c>
      <c r="K25" s="6">
        <v>32</v>
      </c>
      <c r="L25" s="6">
        <v>32</v>
      </c>
      <c r="M25" s="7"/>
      <c r="N25" s="7">
        <v>3</v>
      </c>
      <c r="O25" s="19"/>
      <c r="P25" s="6"/>
      <c r="Q25" s="6">
        <v>4</v>
      </c>
      <c r="R25" s="6"/>
      <c r="S25" s="6"/>
      <c r="T25" s="36"/>
      <c r="U25" s="43" t="s">
        <v>28</v>
      </c>
      <c r="Y25" s="41"/>
      <c r="AA25" s="41"/>
      <c r="AB25" s="42"/>
      <c r="AC25" s="41"/>
    </row>
    <row r="26" spans="1:29" ht="12" customHeight="1" x14ac:dyDescent="0.15">
      <c r="A26" s="116"/>
      <c r="B26" s="122"/>
      <c r="C26" s="122"/>
      <c r="D26" s="128"/>
      <c r="E26" s="6">
        <v>9</v>
      </c>
      <c r="F26" s="60" t="s">
        <v>44</v>
      </c>
      <c r="G26" s="61"/>
      <c r="H26" s="8" t="s">
        <v>22</v>
      </c>
      <c r="I26" s="6">
        <v>3</v>
      </c>
      <c r="J26" s="6">
        <v>48</v>
      </c>
      <c r="K26" s="6">
        <v>32</v>
      </c>
      <c r="L26" s="6">
        <v>32</v>
      </c>
      <c r="M26" s="7">
        <v>3</v>
      </c>
      <c r="N26" s="7"/>
      <c r="O26" s="6"/>
      <c r="P26" s="6"/>
      <c r="Q26" s="6">
        <v>3</v>
      </c>
      <c r="R26" s="6"/>
      <c r="S26" s="6"/>
      <c r="T26" s="36"/>
      <c r="U26" s="43" t="s">
        <v>28</v>
      </c>
      <c r="Y26" s="41"/>
      <c r="AA26" s="41"/>
      <c r="AB26" s="41"/>
      <c r="AC26" s="41"/>
    </row>
    <row r="27" spans="1:29" ht="12" customHeight="1" x14ac:dyDescent="0.15">
      <c r="A27" s="116"/>
      <c r="B27" s="122"/>
      <c r="C27" s="122"/>
      <c r="D27" s="128"/>
      <c r="E27" s="6">
        <v>10</v>
      </c>
      <c r="F27" s="60" t="s">
        <v>45</v>
      </c>
      <c r="G27" s="61"/>
      <c r="H27" s="8" t="s">
        <v>22</v>
      </c>
      <c r="I27" s="6">
        <v>4</v>
      </c>
      <c r="J27" s="6">
        <v>64</v>
      </c>
      <c r="K27" s="6">
        <v>32</v>
      </c>
      <c r="L27" s="6">
        <v>32</v>
      </c>
      <c r="M27" s="7">
        <v>3</v>
      </c>
      <c r="N27" s="7"/>
      <c r="O27" s="6"/>
      <c r="P27" s="6"/>
      <c r="Q27" s="6">
        <v>4</v>
      </c>
      <c r="R27" s="6"/>
      <c r="S27" s="6"/>
      <c r="T27" s="36"/>
      <c r="U27" s="43" t="s">
        <v>28</v>
      </c>
    </row>
    <row r="28" spans="1:29" ht="12" customHeight="1" x14ac:dyDescent="0.15">
      <c r="A28" s="116"/>
      <c r="B28" s="122"/>
      <c r="C28" s="122"/>
      <c r="D28" s="128"/>
      <c r="E28" s="6">
        <v>11</v>
      </c>
      <c r="F28" s="60" t="s">
        <v>46</v>
      </c>
      <c r="G28" s="61"/>
      <c r="H28" s="8" t="s">
        <v>22</v>
      </c>
      <c r="I28" s="6">
        <v>4</v>
      </c>
      <c r="J28" s="6">
        <v>64</v>
      </c>
      <c r="K28" s="6">
        <v>32</v>
      </c>
      <c r="L28" s="6">
        <v>32</v>
      </c>
      <c r="M28" s="7"/>
      <c r="N28" s="7">
        <v>4</v>
      </c>
      <c r="O28" s="6"/>
      <c r="P28" s="6"/>
      <c r="Q28" s="6"/>
      <c r="R28" s="6">
        <v>4</v>
      </c>
      <c r="S28" s="6"/>
      <c r="T28" s="36"/>
      <c r="U28" s="43" t="s">
        <v>28</v>
      </c>
    </row>
    <row r="29" spans="1:29" ht="12" customHeight="1" x14ac:dyDescent="0.15">
      <c r="A29" s="116"/>
      <c r="B29" s="122"/>
      <c r="C29" s="122"/>
      <c r="D29" s="128"/>
      <c r="E29" s="6">
        <v>12</v>
      </c>
      <c r="F29" s="60" t="s">
        <v>47</v>
      </c>
      <c r="G29" s="61"/>
      <c r="H29" s="8" t="s">
        <v>22</v>
      </c>
      <c r="I29" s="6">
        <v>3</v>
      </c>
      <c r="J29" s="6">
        <v>48</v>
      </c>
      <c r="K29" s="6">
        <v>24</v>
      </c>
      <c r="L29" s="6">
        <v>24</v>
      </c>
      <c r="M29" s="7"/>
      <c r="N29" s="7">
        <v>3</v>
      </c>
      <c r="O29" s="6"/>
      <c r="P29" s="6"/>
      <c r="Q29" s="6">
        <v>3</v>
      </c>
      <c r="R29" s="6"/>
      <c r="S29" s="6"/>
      <c r="T29" s="36"/>
      <c r="U29" s="43" t="s">
        <v>28</v>
      </c>
    </row>
    <row r="30" spans="1:29" ht="12" customHeight="1" x14ac:dyDescent="0.15">
      <c r="A30" s="116"/>
      <c r="B30" s="122"/>
      <c r="C30" s="122"/>
      <c r="D30" s="128"/>
      <c r="E30" s="6">
        <v>13</v>
      </c>
      <c r="F30" s="60" t="s">
        <v>48</v>
      </c>
      <c r="G30" s="61"/>
      <c r="H30" s="8" t="s">
        <v>22</v>
      </c>
      <c r="I30" s="6">
        <v>4</v>
      </c>
      <c r="J30" s="6">
        <v>64</v>
      </c>
      <c r="K30" s="6">
        <v>32</v>
      </c>
      <c r="L30" s="6">
        <v>32</v>
      </c>
      <c r="M30" s="7">
        <v>4</v>
      </c>
      <c r="N30" s="7"/>
      <c r="O30" s="11"/>
      <c r="P30" s="6"/>
      <c r="Q30" s="6"/>
      <c r="R30" s="6">
        <v>4</v>
      </c>
      <c r="S30" s="6"/>
      <c r="T30" s="36"/>
      <c r="U30" s="43" t="s">
        <v>28</v>
      </c>
      <c r="V30" s="37"/>
    </row>
    <row r="31" spans="1:29" ht="12" customHeight="1" x14ac:dyDescent="0.15">
      <c r="A31" s="116"/>
      <c r="B31" s="122"/>
      <c r="C31" s="122"/>
      <c r="D31" s="128"/>
      <c r="E31" s="6">
        <v>14</v>
      </c>
      <c r="F31" s="60" t="s">
        <v>49</v>
      </c>
      <c r="G31" s="61"/>
      <c r="H31" s="8" t="s">
        <v>22</v>
      </c>
      <c r="I31" s="6">
        <v>4</v>
      </c>
      <c r="J31" s="6">
        <v>64</v>
      </c>
      <c r="K31" s="6">
        <v>32</v>
      </c>
      <c r="L31" s="6">
        <v>32</v>
      </c>
      <c r="M31" s="7">
        <v>4</v>
      </c>
      <c r="N31" s="7"/>
      <c r="O31" s="23"/>
      <c r="P31" s="6"/>
      <c r="Q31" s="6"/>
      <c r="R31" s="6">
        <v>4</v>
      </c>
      <c r="S31" s="6"/>
      <c r="T31" s="36"/>
      <c r="U31" s="43" t="s">
        <v>28</v>
      </c>
    </row>
    <row r="32" spans="1:29" ht="12" customHeight="1" x14ac:dyDescent="0.15">
      <c r="A32" s="116"/>
      <c r="B32" s="123"/>
      <c r="C32" s="78" t="s">
        <v>34</v>
      </c>
      <c r="D32" s="79"/>
      <c r="E32" s="79"/>
      <c r="F32" s="79"/>
      <c r="G32" s="79"/>
      <c r="H32" s="80"/>
      <c r="I32" s="10">
        <f>SUM(I18:I31)</f>
        <v>53</v>
      </c>
      <c r="J32" s="24">
        <f>SUM(J18:J31)</f>
        <v>856</v>
      </c>
      <c r="K32" s="24">
        <f>SUM(K18:K31)</f>
        <v>428</v>
      </c>
      <c r="L32" s="24">
        <f>SUM(L18:L31)</f>
        <v>428</v>
      </c>
      <c r="M32" s="24"/>
      <c r="N32" s="24"/>
      <c r="O32" s="24">
        <f>SUM(O18:O31)</f>
        <v>6</v>
      </c>
      <c r="P32" s="24">
        <f>SUM(P18:P31)</f>
        <v>12</v>
      </c>
      <c r="Q32" s="24">
        <f>SUM(Q18:Q31)</f>
        <v>21</v>
      </c>
      <c r="R32" s="24">
        <f>SUM(R18:R31)</f>
        <v>16</v>
      </c>
      <c r="S32" s="24">
        <f>SUM(S18:S31)</f>
        <v>0</v>
      </c>
      <c r="T32" s="38"/>
      <c r="U32" s="46"/>
    </row>
    <row r="33" spans="1:28" ht="16.5" customHeight="1" x14ac:dyDescent="0.15">
      <c r="A33" s="117" t="s">
        <v>50</v>
      </c>
      <c r="B33" s="120" t="s">
        <v>14</v>
      </c>
      <c r="C33" s="22" t="s">
        <v>51</v>
      </c>
      <c r="D33" s="22" t="s">
        <v>16</v>
      </c>
      <c r="E33" s="6">
        <v>1</v>
      </c>
      <c r="F33" s="60" t="s">
        <v>52</v>
      </c>
      <c r="G33" s="61"/>
      <c r="H33" s="9" t="s">
        <v>17</v>
      </c>
      <c r="I33" s="19">
        <v>3</v>
      </c>
      <c r="J33" s="25">
        <v>48</v>
      </c>
      <c r="K33" s="19">
        <v>48</v>
      </c>
      <c r="L33" s="19"/>
      <c r="M33" s="7"/>
      <c r="N33" s="7">
        <v>1</v>
      </c>
      <c r="O33" s="6">
        <v>4</v>
      </c>
      <c r="P33" s="6"/>
      <c r="Q33" s="19"/>
      <c r="R33" s="19"/>
      <c r="S33" s="6"/>
      <c r="T33" s="6"/>
      <c r="U33" s="44" t="s">
        <v>98</v>
      </c>
    </row>
    <row r="34" spans="1:28" ht="16.5" customHeight="1" x14ac:dyDescent="0.15">
      <c r="A34" s="116"/>
      <c r="B34" s="107"/>
      <c r="C34" s="127" t="s">
        <v>53</v>
      </c>
      <c r="D34" s="43" t="s">
        <v>54</v>
      </c>
      <c r="E34" s="6">
        <v>2</v>
      </c>
      <c r="F34" s="60" t="s">
        <v>114</v>
      </c>
      <c r="G34" s="61"/>
      <c r="H34" s="6" t="s">
        <v>17</v>
      </c>
      <c r="I34" s="6">
        <v>2</v>
      </c>
      <c r="J34" s="25">
        <v>32</v>
      </c>
      <c r="K34" s="16">
        <v>32</v>
      </c>
      <c r="L34" s="11">
        <v>0</v>
      </c>
      <c r="M34" s="81" t="s">
        <v>55</v>
      </c>
      <c r="N34" s="81"/>
      <c r="O34" s="81"/>
      <c r="P34" s="81"/>
      <c r="Q34" s="81"/>
      <c r="R34" s="81"/>
      <c r="S34" s="81"/>
      <c r="T34" s="81"/>
      <c r="U34" s="22" t="s">
        <v>100</v>
      </c>
    </row>
    <row r="35" spans="1:28" ht="18" customHeight="1" x14ac:dyDescent="0.15">
      <c r="A35" s="116"/>
      <c r="B35" s="107"/>
      <c r="C35" s="127"/>
      <c r="D35" s="43" t="s">
        <v>56</v>
      </c>
      <c r="E35" s="6">
        <v>3</v>
      </c>
      <c r="F35" s="60" t="s">
        <v>115</v>
      </c>
      <c r="G35" s="61"/>
      <c r="H35" s="6" t="s">
        <v>17</v>
      </c>
      <c r="I35" s="6">
        <v>2</v>
      </c>
      <c r="J35" s="25">
        <v>32</v>
      </c>
      <c r="K35" s="16">
        <v>32</v>
      </c>
      <c r="L35" s="11">
        <v>0</v>
      </c>
      <c r="M35" s="82" t="s">
        <v>96</v>
      </c>
      <c r="N35" s="82"/>
      <c r="O35" s="82"/>
      <c r="P35" s="82"/>
      <c r="Q35" s="82"/>
      <c r="R35" s="82"/>
      <c r="S35" s="82"/>
      <c r="T35" s="82"/>
      <c r="U35" s="22" t="s">
        <v>100</v>
      </c>
    </row>
    <row r="36" spans="1:28" ht="12" customHeight="1" x14ac:dyDescent="0.15">
      <c r="A36" s="116"/>
      <c r="B36" s="107"/>
      <c r="C36" s="83" t="s">
        <v>34</v>
      </c>
      <c r="D36" s="83"/>
      <c r="E36" s="83"/>
      <c r="F36" s="83"/>
      <c r="G36" s="83"/>
      <c r="H36" s="83"/>
      <c r="I36" s="10">
        <f>SUM(I33:I35)</f>
        <v>7</v>
      </c>
      <c r="J36" s="10">
        <f>SUM(J33:J35)</f>
        <v>112</v>
      </c>
      <c r="K36" s="10">
        <f>SUM(K33:K35)</f>
        <v>112</v>
      </c>
      <c r="L36" s="10">
        <f>SUM(L33:L35)</f>
        <v>0</v>
      </c>
      <c r="M36" s="10"/>
      <c r="N36" s="10"/>
      <c r="O36" s="10">
        <v>4</v>
      </c>
      <c r="P36" s="10"/>
      <c r="Q36" s="39"/>
      <c r="R36" s="10"/>
      <c r="S36" s="10"/>
      <c r="T36" s="40"/>
      <c r="U36" s="47"/>
    </row>
    <row r="37" spans="1:28" ht="12" customHeight="1" x14ac:dyDescent="0.15">
      <c r="A37" s="116"/>
      <c r="B37" s="74" t="s">
        <v>57</v>
      </c>
      <c r="C37" s="74" t="s">
        <v>36</v>
      </c>
      <c r="D37" s="120" t="s">
        <v>58</v>
      </c>
      <c r="E37" s="6">
        <v>4</v>
      </c>
      <c r="F37" s="62" t="s">
        <v>59</v>
      </c>
      <c r="G37" s="63"/>
      <c r="H37" s="11" t="s">
        <v>22</v>
      </c>
      <c r="I37" s="6">
        <v>4</v>
      </c>
      <c r="J37" s="6">
        <v>60</v>
      </c>
      <c r="K37" s="6">
        <v>30</v>
      </c>
      <c r="L37" s="6">
        <v>30</v>
      </c>
      <c r="M37" s="6"/>
      <c r="N37" s="6"/>
      <c r="O37" s="6"/>
      <c r="P37" s="6"/>
      <c r="Q37" s="6"/>
      <c r="R37" s="6"/>
      <c r="S37" s="6">
        <v>6</v>
      </c>
      <c r="T37" s="6"/>
      <c r="U37" s="43" t="s">
        <v>28</v>
      </c>
      <c r="Y37" s="41"/>
      <c r="Z37" s="42"/>
      <c r="AB37" s="42"/>
    </row>
    <row r="38" spans="1:28" ht="12" customHeight="1" x14ac:dyDescent="0.15">
      <c r="A38" s="116"/>
      <c r="B38" s="74"/>
      <c r="C38" s="74"/>
      <c r="D38" s="120"/>
      <c r="E38" s="6">
        <v>5</v>
      </c>
      <c r="F38" s="62" t="s">
        <v>60</v>
      </c>
      <c r="G38" s="63"/>
      <c r="H38" s="11" t="s">
        <v>22</v>
      </c>
      <c r="I38" s="6">
        <v>2.5</v>
      </c>
      <c r="J38" s="6">
        <v>40</v>
      </c>
      <c r="K38" s="6">
        <v>20</v>
      </c>
      <c r="L38" s="6">
        <v>20</v>
      </c>
      <c r="M38" s="6"/>
      <c r="N38" s="6"/>
      <c r="O38" s="6"/>
      <c r="P38" s="6"/>
      <c r="Q38" s="6"/>
      <c r="R38" s="6"/>
      <c r="S38" s="6">
        <v>4</v>
      </c>
      <c r="T38" s="6"/>
      <c r="U38" s="43" t="s">
        <v>28</v>
      </c>
      <c r="Y38" s="41"/>
      <c r="Z38" s="42"/>
      <c r="AB38" s="42"/>
    </row>
    <row r="39" spans="1:28" ht="12" customHeight="1" x14ac:dyDescent="0.15">
      <c r="A39" s="116"/>
      <c r="B39" s="74"/>
      <c r="C39" s="74"/>
      <c r="D39" s="120"/>
      <c r="E39" s="6">
        <v>6</v>
      </c>
      <c r="F39" s="62" t="s">
        <v>61</v>
      </c>
      <c r="G39" s="63"/>
      <c r="H39" s="11" t="s">
        <v>22</v>
      </c>
      <c r="I39" s="6">
        <v>2.5</v>
      </c>
      <c r="J39" s="6">
        <v>40</v>
      </c>
      <c r="K39" s="6">
        <v>20</v>
      </c>
      <c r="L39" s="6">
        <v>20</v>
      </c>
      <c r="M39" s="6"/>
      <c r="N39" s="6"/>
      <c r="O39" s="6"/>
      <c r="P39" s="6"/>
      <c r="Q39" s="6"/>
      <c r="R39" s="6"/>
      <c r="S39" s="6">
        <v>4</v>
      </c>
      <c r="T39" s="6"/>
      <c r="U39" s="43" t="s">
        <v>28</v>
      </c>
      <c r="Y39" s="41"/>
      <c r="Z39" s="42"/>
      <c r="AB39" s="42"/>
    </row>
    <row r="40" spans="1:28" ht="12" customHeight="1" x14ac:dyDescent="0.15">
      <c r="A40" s="116"/>
      <c r="B40" s="74"/>
      <c r="C40" s="74"/>
      <c r="D40" s="120"/>
      <c r="E40" s="6">
        <v>7</v>
      </c>
      <c r="F40" s="62" t="s">
        <v>62</v>
      </c>
      <c r="G40" s="63"/>
      <c r="H40" s="11" t="s">
        <v>22</v>
      </c>
      <c r="I40" s="6">
        <v>4</v>
      </c>
      <c r="J40" s="6">
        <v>60</v>
      </c>
      <c r="K40" s="6">
        <v>30</v>
      </c>
      <c r="L40" s="6">
        <v>30</v>
      </c>
      <c r="M40" s="6"/>
      <c r="N40" s="6"/>
      <c r="O40" s="6"/>
      <c r="P40" s="6"/>
      <c r="Q40" s="6"/>
      <c r="R40" s="6"/>
      <c r="S40" s="6">
        <v>6</v>
      </c>
      <c r="T40" s="6"/>
      <c r="U40" s="43" t="s">
        <v>28</v>
      </c>
      <c r="Y40" s="41"/>
      <c r="Z40" s="42"/>
      <c r="AB40" s="42"/>
    </row>
    <row r="41" spans="1:28" ht="12" customHeight="1" x14ac:dyDescent="0.15">
      <c r="A41" s="116"/>
      <c r="B41" s="74"/>
      <c r="C41" s="74"/>
      <c r="D41" s="120"/>
      <c r="E41" s="6">
        <v>8</v>
      </c>
      <c r="F41" s="62" t="s">
        <v>63</v>
      </c>
      <c r="G41" s="63"/>
      <c r="H41" s="11" t="s">
        <v>22</v>
      </c>
      <c r="I41" s="6">
        <v>2.5</v>
      </c>
      <c r="J41" s="6">
        <v>40</v>
      </c>
      <c r="K41" s="6">
        <v>20</v>
      </c>
      <c r="L41" s="6">
        <v>20</v>
      </c>
      <c r="M41" s="6"/>
      <c r="N41" s="6"/>
      <c r="O41" s="6"/>
      <c r="P41" s="6"/>
      <c r="Q41" s="6"/>
      <c r="R41" s="6"/>
      <c r="S41" s="6">
        <v>4</v>
      </c>
      <c r="T41" s="6"/>
      <c r="U41" s="43" t="s">
        <v>28</v>
      </c>
      <c r="Y41" s="41"/>
      <c r="Z41" s="42"/>
      <c r="AB41" s="42"/>
    </row>
    <row r="42" spans="1:28" ht="12" customHeight="1" x14ac:dyDescent="0.15">
      <c r="A42" s="116"/>
      <c r="B42" s="74"/>
      <c r="C42" s="74"/>
      <c r="D42" s="120"/>
      <c r="E42" s="83" t="s">
        <v>64</v>
      </c>
      <c r="F42" s="83"/>
      <c r="G42" s="83"/>
      <c r="H42" s="10"/>
      <c r="I42" s="24">
        <f>SUM(I37:I41)</f>
        <v>15.5</v>
      </c>
      <c r="J42" s="24">
        <f>SUM(J37:J41)</f>
        <v>240</v>
      </c>
      <c r="K42" s="24">
        <f>SUM(K37:K41)</f>
        <v>120</v>
      </c>
      <c r="L42" s="24">
        <f>SUM(L37:L41)</f>
        <v>120</v>
      </c>
      <c r="M42" s="24"/>
      <c r="N42" s="24"/>
      <c r="O42" s="24">
        <f>SUM(O37:O41)</f>
        <v>0</v>
      </c>
      <c r="P42" s="24">
        <f>SUM(P37:P41)</f>
        <v>0</v>
      </c>
      <c r="Q42" s="24">
        <f>SUM(Q37:Q41)</f>
        <v>0</v>
      </c>
      <c r="R42" s="24">
        <f>SUM(R37:R41)</f>
        <v>0</v>
      </c>
      <c r="S42" s="24">
        <f>SUM(S37:S41)</f>
        <v>24</v>
      </c>
      <c r="T42" s="24"/>
      <c r="U42" s="47"/>
    </row>
    <row r="43" spans="1:28" ht="12" customHeight="1" x14ac:dyDescent="0.15">
      <c r="A43" s="84" t="s">
        <v>65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12">
        <f>O17+O32+O36+O42</f>
        <v>25</v>
      </c>
      <c r="P43" s="12">
        <f>P17+P32+P36</f>
        <v>25</v>
      </c>
      <c r="Q43" s="12">
        <f>Q17+Q32+Q36</f>
        <v>25</v>
      </c>
      <c r="R43" s="12">
        <f>R17+R32+R42</f>
        <v>24</v>
      </c>
      <c r="S43" s="12">
        <f>S17+S32+S36+S42</f>
        <v>24</v>
      </c>
      <c r="T43" s="12"/>
      <c r="U43" s="48"/>
    </row>
    <row r="44" spans="1:28" ht="24" customHeight="1" x14ac:dyDescent="0.15">
      <c r="A44" s="118" t="s">
        <v>66</v>
      </c>
      <c r="B44" s="86"/>
      <c r="C44" s="86"/>
      <c r="D44" s="86"/>
      <c r="E44" s="13" t="s">
        <v>2</v>
      </c>
      <c r="F44" s="87" t="s">
        <v>67</v>
      </c>
      <c r="G44" s="70"/>
      <c r="H44" s="13" t="s">
        <v>3</v>
      </c>
      <c r="I44" s="26" t="s">
        <v>4</v>
      </c>
      <c r="J44" s="88" t="s">
        <v>68</v>
      </c>
      <c r="K44" s="89"/>
      <c r="L44" s="89"/>
      <c r="M44" s="58" t="s">
        <v>69</v>
      </c>
      <c r="N44" s="59"/>
      <c r="O44" s="58" t="s">
        <v>70</v>
      </c>
      <c r="P44" s="59"/>
      <c r="Q44" s="59"/>
      <c r="R44" s="59"/>
      <c r="S44" s="59"/>
      <c r="T44" s="59"/>
      <c r="U44" s="49" t="s">
        <v>8</v>
      </c>
    </row>
    <row r="45" spans="1:28" ht="15" customHeight="1" x14ac:dyDescent="0.15">
      <c r="A45" s="118"/>
      <c r="B45" s="120" t="s">
        <v>14</v>
      </c>
      <c r="C45" s="75" t="s">
        <v>51</v>
      </c>
      <c r="D45" s="75" t="s">
        <v>16</v>
      </c>
      <c r="E45" s="14">
        <v>1</v>
      </c>
      <c r="F45" s="90" t="s">
        <v>71</v>
      </c>
      <c r="G45" s="90"/>
      <c r="H45" s="15" t="s">
        <v>72</v>
      </c>
      <c r="I45" s="11">
        <v>1</v>
      </c>
      <c r="J45" s="91">
        <v>16</v>
      </c>
      <c r="K45" s="91"/>
      <c r="L45" s="91"/>
      <c r="M45" s="75" t="s">
        <v>120</v>
      </c>
      <c r="N45" s="75"/>
      <c r="O45" s="5"/>
      <c r="P45" s="5"/>
      <c r="Q45" s="5"/>
      <c r="R45" s="6" t="s">
        <v>73</v>
      </c>
      <c r="S45" s="5"/>
      <c r="T45" s="5"/>
      <c r="U45" s="43" t="s">
        <v>74</v>
      </c>
    </row>
    <row r="46" spans="1:28" ht="12" customHeight="1" x14ac:dyDescent="0.15">
      <c r="A46" s="116"/>
      <c r="B46" s="120"/>
      <c r="C46" s="75"/>
      <c r="D46" s="75"/>
      <c r="E46" s="16">
        <v>2</v>
      </c>
      <c r="F46" s="90" t="s">
        <v>121</v>
      </c>
      <c r="G46" s="74"/>
      <c r="H46" s="17" t="s">
        <v>72</v>
      </c>
      <c r="I46" s="11">
        <v>1</v>
      </c>
      <c r="J46" s="91">
        <v>24</v>
      </c>
      <c r="K46" s="91"/>
      <c r="L46" s="91"/>
      <c r="M46" s="74">
        <v>1</v>
      </c>
      <c r="N46" s="74"/>
      <c r="O46" s="6">
        <v>1</v>
      </c>
      <c r="P46" s="27"/>
      <c r="Q46" s="27"/>
      <c r="R46" s="27"/>
      <c r="S46" s="27"/>
      <c r="T46" s="27"/>
      <c r="U46" s="22" t="s">
        <v>101</v>
      </c>
    </row>
    <row r="47" spans="1:28" ht="15" customHeight="1" x14ac:dyDescent="0.15">
      <c r="A47" s="116"/>
      <c r="B47" s="120"/>
      <c r="C47" s="52" t="s">
        <v>53</v>
      </c>
      <c r="D47" s="92">
        <v>3</v>
      </c>
      <c r="E47" s="92"/>
      <c r="F47" s="93" t="s">
        <v>122</v>
      </c>
      <c r="G47" s="74"/>
      <c r="H47" s="15" t="s">
        <v>72</v>
      </c>
      <c r="I47" s="11">
        <v>2</v>
      </c>
      <c r="J47" s="91">
        <v>112</v>
      </c>
      <c r="K47" s="91"/>
      <c r="L47" s="91"/>
      <c r="M47" s="74">
        <v>2</v>
      </c>
      <c r="N47" s="74"/>
      <c r="O47" s="6">
        <v>2</v>
      </c>
      <c r="P47" s="6"/>
      <c r="Q47" s="6"/>
      <c r="R47" s="6"/>
      <c r="S47" s="6"/>
      <c r="T47" s="6"/>
      <c r="U47" s="22" t="s">
        <v>75</v>
      </c>
    </row>
    <row r="48" spans="1:28" ht="12" customHeight="1" x14ac:dyDescent="0.15">
      <c r="A48" s="116"/>
      <c r="B48" s="120"/>
      <c r="C48" s="94" t="s">
        <v>34</v>
      </c>
      <c r="D48" s="94"/>
      <c r="E48" s="94"/>
      <c r="F48" s="94"/>
      <c r="G48" s="94"/>
      <c r="H48" s="18"/>
      <c r="I48" s="28">
        <f>SUM(I45:I47)</f>
        <v>4</v>
      </c>
      <c r="J48" s="95">
        <f>SUM(J45:L47)</f>
        <v>152</v>
      </c>
      <c r="K48" s="95"/>
      <c r="L48" s="95"/>
      <c r="M48" s="96">
        <f>SUM(M45:N47)</f>
        <v>3</v>
      </c>
      <c r="N48" s="97"/>
      <c r="O48" s="29">
        <f>SUM(O45:O47)</f>
        <v>3</v>
      </c>
      <c r="P48" s="30"/>
      <c r="Q48" s="30"/>
      <c r="R48" s="30"/>
      <c r="S48" s="30"/>
      <c r="T48" s="30"/>
      <c r="U48" s="47"/>
    </row>
    <row r="49" spans="1:21" ht="12" customHeight="1" x14ac:dyDescent="0.15">
      <c r="A49" s="116"/>
      <c r="B49" s="74" t="s">
        <v>57</v>
      </c>
      <c r="C49" s="120" t="s">
        <v>76</v>
      </c>
      <c r="D49" s="120" t="s">
        <v>77</v>
      </c>
      <c r="E49" s="14">
        <v>1</v>
      </c>
      <c r="F49" s="98" t="s">
        <v>78</v>
      </c>
      <c r="G49" s="99"/>
      <c r="H49" s="15" t="s">
        <v>72</v>
      </c>
      <c r="I49" s="11">
        <v>0.5</v>
      </c>
      <c r="J49" s="91">
        <v>14</v>
      </c>
      <c r="K49" s="91"/>
      <c r="L49" s="91"/>
      <c r="M49" s="74">
        <v>0.5</v>
      </c>
      <c r="N49" s="74"/>
      <c r="O49" s="6">
        <v>0.5</v>
      </c>
      <c r="P49" s="6"/>
      <c r="Q49" s="6"/>
      <c r="R49" s="6"/>
      <c r="S49" s="6"/>
      <c r="T49" s="6"/>
      <c r="U49" s="43" t="s">
        <v>28</v>
      </c>
    </row>
    <row r="50" spans="1:21" ht="12" customHeight="1" x14ac:dyDescent="0.15">
      <c r="A50" s="116"/>
      <c r="B50" s="74"/>
      <c r="C50" s="120"/>
      <c r="D50" s="120"/>
      <c r="E50" s="14">
        <v>2</v>
      </c>
      <c r="F50" s="98" t="s">
        <v>79</v>
      </c>
      <c r="G50" s="99"/>
      <c r="H50" s="15" t="s">
        <v>72</v>
      </c>
      <c r="I50" s="11">
        <v>0.5</v>
      </c>
      <c r="J50" s="91">
        <v>14</v>
      </c>
      <c r="K50" s="91"/>
      <c r="L50" s="91"/>
      <c r="M50" s="74">
        <v>0.5</v>
      </c>
      <c r="N50" s="74"/>
      <c r="O50" s="6"/>
      <c r="P50" s="6"/>
      <c r="Q50" s="6"/>
      <c r="R50" s="6"/>
      <c r="S50" s="6"/>
      <c r="T50" s="6">
        <v>0.5</v>
      </c>
      <c r="U50" s="43" t="s">
        <v>28</v>
      </c>
    </row>
    <row r="51" spans="1:21" ht="12" customHeight="1" x14ac:dyDescent="0.15">
      <c r="A51" s="116"/>
      <c r="B51" s="74"/>
      <c r="C51" s="120"/>
      <c r="D51" s="120"/>
      <c r="E51" s="16">
        <v>3</v>
      </c>
      <c r="F51" s="98" t="s">
        <v>80</v>
      </c>
      <c r="G51" s="99"/>
      <c r="H51" s="15" t="s">
        <v>72</v>
      </c>
      <c r="I51" s="31">
        <v>1</v>
      </c>
      <c r="J51" s="91">
        <v>24</v>
      </c>
      <c r="K51" s="91"/>
      <c r="L51" s="91"/>
      <c r="M51" s="74">
        <v>1</v>
      </c>
      <c r="N51" s="74"/>
      <c r="O51" s="27"/>
      <c r="P51" s="6"/>
      <c r="Q51" s="6">
        <v>1</v>
      </c>
      <c r="R51" s="6"/>
      <c r="S51" s="6"/>
      <c r="T51" s="6"/>
      <c r="U51" s="43" t="s">
        <v>28</v>
      </c>
    </row>
    <row r="52" spans="1:21" ht="12" customHeight="1" x14ac:dyDescent="0.15">
      <c r="A52" s="116"/>
      <c r="B52" s="74"/>
      <c r="C52" s="120"/>
      <c r="D52" s="120"/>
      <c r="E52" s="14">
        <v>4</v>
      </c>
      <c r="F52" s="100" t="s">
        <v>81</v>
      </c>
      <c r="G52" s="101"/>
      <c r="H52" s="17" t="s">
        <v>72</v>
      </c>
      <c r="I52" s="32">
        <v>21</v>
      </c>
      <c r="J52" s="91">
        <v>504</v>
      </c>
      <c r="K52" s="91"/>
      <c r="L52" s="91"/>
      <c r="M52" s="74">
        <v>21</v>
      </c>
      <c r="N52" s="74"/>
      <c r="O52" s="27"/>
      <c r="P52" s="6"/>
      <c r="Q52" s="6"/>
      <c r="R52" s="6"/>
      <c r="S52" s="6">
        <v>8</v>
      </c>
      <c r="T52" s="6">
        <v>13</v>
      </c>
      <c r="U52" s="43" t="s">
        <v>28</v>
      </c>
    </row>
    <row r="53" spans="1:21" ht="12" customHeight="1" x14ac:dyDescent="0.15">
      <c r="A53" s="116"/>
      <c r="B53" s="74"/>
      <c r="C53" s="120"/>
      <c r="D53" s="120"/>
      <c r="E53" s="16">
        <v>5</v>
      </c>
      <c r="F53" s="100" t="s">
        <v>82</v>
      </c>
      <c r="G53" s="101"/>
      <c r="H53" s="17" t="s">
        <v>72</v>
      </c>
      <c r="I53" s="33">
        <v>6</v>
      </c>
      <c r="J53" s="102">
        <v>144</v>
      </c>
      <c r="K53" s="102"/>
      <c r="L53" s="102"/>
      <c r="M53" s="74">
        <v>6</v>
      </c>
      <c r="N53" s="74"/>
      <c r="O53" s="34"/>
      <c r="P53" s="27"/>
      <c r="Q53" s="27"/>
      <c r="R53" s="27"/>
      <c r="S53" s="27"/>
      <c r="T53" s="27">
        <v>6</v>
      </c>
      <c r="U53" s="43" t="s">
        <v>28</v>
      </c>
    </row>
    <row r="54" spans="1:21" ht="12" customHeight="1" x14ac:dyDescent="0.15">
      <c r="A54" s="116"/>
      <c r="B54" s="74"/>
      <c r="C54" s="120"/>
      <c r="D54" s="120"/>
      <c r="E54" s="94" t="s">
        <v>64</v>
      </c>
      <c r="F54" s="103"/>
      <c r="G54" s="103"/>
      <c r="H54" s="18"/>
      <c r="I54" s="28">
        <f>SUM(I49:I53)</f>
        <v>29</v>
      </c>
      <c r="J54" s="95">
        <f>SUM(J49:L53)</f>
        <v>700</v>
      </c>
      <c r="K54" s="95"/>
      <c r="L54" s="95"/>
      <c r="M54" s="104">
        <f>SUM(M49:N53)</f>
        <v>29</v>
      </c>
      <c r="N54" s="104"/>
      <c r="O54" s="30">
        <f t="shared" ref="O54:S54" si="0">SUM(O49:O53)</f>
        <v>0.5</v>
      </c>
      <c r="P54" s="30">
        <f t="shared" si="0"/>
        <v>0</v>
      </c>
      <c r="Q54" s="30">
        <f t="shared" si="0"/>
        <v>1</v>
      </c>
      <c r="R54" s="30">
        <f t="shared" si="0"/>
        <v>0</v>
      </c>
      <c r="S54" s="30">
        <f t="shared" si="0"/>
        <v>8</v>
      </c>
      <c r="T54" s="30">
        <f>SUM(T49:T53)</f>
        <v>19.5</v>
      </c>
      <c r="U54" s="47"/>
    </row>
    <row r="55" spans="1:21" ht="12" customHeight="1" x14ac:dyDescent="0.15">
      <c r="A55" s="116"/>
      <c r="B55" s="84" t="s">
        <v>83</v>
      </c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35">
        <f t="shared" ref="O55:T55" si="1">O48+O54</f>
        <v>3.5</v>
      </c>
      <c r="P55" s="35">
        <f t="shared" si="1"/>
        <v>0</v>
      </c>
      <c r="Q55" s="35">
        <f t="shared" si="1"/>
        <v>1</v>
      </c>
      <c r="R55" s="35">
        <f t="shared" si="1"/>
        <v>0</v>
      </c>
      <c r="S55" s="35">
        <f t="shared" si="1"/>
        <v>8</v>
      </c>
      <c r="T55" s="35">
        <f t="shared" si="1"/>
        <v>19.5</v>
      </c>
      <c r="U55" s="48"/>
    </row>
    <row r="56" spans="1:21" ht="18" customHeight="1" x14ac:dyDescent="0.15">
      <c r="A56" s="119"/>
      <c r="B56" s="105" t="s">
        <v>84</v>
      </c>
      <c r="C56" s="106"/>
      <c r="D56" s="106"/>
      <c r="E56" s="107"/>
      <c r="F56" s="107"/>
      <c r="G56" s="107"/>
      <c r="H56" s="82" t="s">
        <v>116</v>
      </c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22" t="s">
        <v>99</v>
      </c>
    </row>
    <row r="57" spans="1:21" ht="12" customHeight="1" x14ac:dyDescent="0.15">
      <c r="A57" s="58" t="s">
        <v>85</v>
      </c>
      <c r="B57" s="108"/>
      <c r="C57" s="109">
        <f>I17+I32+I36+I42+I48+I54+8</f>
        <v>150</v>
      </c>
      <c r="D57" s="109"/>
      <c r="E57" s="109"/>
      <c r="F57" s="109"/>
      <c r="G57" s="51" t="s">
        <v>86</v>
      </c>
      <c r="H57" s="74">
        <f>J17+J32+J36+J42+J48+J54</f>
        <v>2646</v>
      </c>
      <c r="I57" s="86"/>
      <c r="J57" s="86"/>
      <c r="K57" s="88" t="s">
        <v>87</v>
      </c>
      <c r="L57" s="108"/>
      <c r="M57" s="108"/>
      <c r="N57" s="74">
        <f>K17+K32+K36+K42</f>
        <v>1076</v>
      </c>
      <c r="O57" s="86"/>
      <c r="P57" s="86"/>
      <c r="Q57" s="58" t="s">
        <v>88</v>
      </c>
      <c r="R57" s="59"/>
      <c r="S57" s="59"/>
      <c r="T57" s="74">
        <f>L17+L32+L36+L42+J48+J54</f>
        <v>1570</v>
      </c>
      <c r="U57" s="107"/>
    </row>
    <row r="58" spans="1:21" ht="12" customHeight="1" x14ac:dyDescent="0.15">
      <c r="A58" s="113" t="s">
        <v>89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5"/>
    </row>
    <row r="59" spans="1:21" x14ac:dyDescent="0.15">
      <c r="A59" s="110" t="s">
        <v>117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</row>
    <row r="60" spans="1:21" x14ac:dyDescent="0.15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</row>
    <row r="61" spans="1:21" x14ac:dyDescent="0.15">
      <c r="I61" s="1"/>
      <c r="J61" s="1"/>
    </row>
    <row r="62" spans="1:21" x14ac:dyDescent="0.15">
      <c r="I62" s="1"/>
      <c r="J62" s="1"/>
    </row>
    <row r="63" spans="1:21" x14ac:dyDescent="0.15">
      <c r="I63" s="1"/>
      <c r="J63" s="1"/>
    </row>
    <row r="64" spans="1:21" x14ac:dyDescent="0.15">
      <c r="I64" s="1"/>
      <c r="J64" s="1"/>
    </row>
    <row r="65" spans="9:10" x14ac:dyDescent="0.15">
      <c r="I65" s="1"/>
      <c r="J65" s="1"/>
    </row>
    <row r="66" spans="9:10" x14ac:dyDescent="0.15">
      <c r="I66" s="1"/>
      <c r="J66" s="1"/>
    </row>
    <row r="67" spans="9:10" x14ac:dyDescent="0.15">
      <c r="I67" s="1"/>
      <c r="J67" s="1"/>
    </row>
    <row r="68" spans="9:10" x14ac:dyDescent="0.15">
      <c r="I68" s="1"/>
      <c r="J68" s="1"/>
    </row>
    <row r="69" spans="9:10" x14ac:dyDescent="0.15">
      <c r="I69" s="1"/>
      <c r="J69" s="1"/>
    </row>
    <row r="70" spans="9:10" x14ac:dyDescent="0.15">
      <c r="I70" s="1"/>
      <c r="J70" s="1"/>
    </row>
    <row r="71" spans="9:10" x14ac:dyDescent="0.15">
      <c r="I71" s="1"/>
      <c r="J71" s="1"/>
    </row>
    <row r="72" spans="9:10" x14ac:dyDescent="0.15">
      <c r="I72" s="1"/>
      <c r="J72" s="1"/>
    </row>
    <row r="73" spans="9:10" x14ac:dyDescent="0.15">
      <c r="I73" s="1"/>
      <c r="J73" s="1"/>
    </row>
    <row r="74" spans="9:10" x14ac:dyDescent="0.15">
      <c r="I74" s="1"/>
      <c r="J74" s="1"/>
    </row>
    <row r="75" spans="9:10" x14ac:dyDescent="0.15">
      <c r="I75" s="1"/>
      <c r="J75" s="1"/>
    </row>
    <row r="76" spans="9:10" x14ac:dyDescent="0.15">
      <c r="I76" s="1"/>
      <c r="J76" s="1"/>
    </row>
    <row r="77" spans="9:10" x14ac:dyDescent="0.15">
      <c r="I77" s="1"/>
      <c r="J77" s="1"/>
    </row>
    <row r="78" spans="9:10" x14ac:dyDescent="0.15">
      <c r="I78" s="1"/>
      <c r="J78" s="1"/>
    </row>
    <row r="79" spans="9:10" x14ac:dyDescent="0.15">
      <c r="I79" s="1"/>
      <c r="J79" s="1"/>
    </row>
    <row r="80" spans="9:10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  <row r="1863" spans="9:10" x14ac:dyDescent="0.15">
      <c r="I1863" s="1"/>
      <c r="J1863" s="1"/>
    </row>
    <row r="1864" spans="9:10" x14ac:dyDescent="0.15">
      <c r="I1864" s="1"/>
      <c r="J1864" s="1"/>
    </row>
    <row r="1865" spans="9:10" x14ac:dyDescent="0.15">
      <c r="I1865" s="1"/>
      <c r="J1865" s="1"/>
    </row>
  </sheetData>
  <mergeCells count="130">
    <mergeCell ref="A59:U60"/>
    <mergeCell ref="A58:U58"/>
    <mergeCell ref="A4:A32"/>
    <mergeCell ref="A33:A42"/>
    <mergeCell ref="A44:A56"/>
    <mergeCell ref="B4:B17"/>
    <mergeCell ref="B18:B32"/>
    <mergeCell ref="B33:B36"/>
    <mergeCell ref="B37:B42"/>
    <mergeCell ref="B45:B48"/>
    <mergeCell ref="B49:B54"/>
    <mergeCell ref="C4:C14"/>
    <mergeCell ref="C15:C16"/>
    <mergeCell ref="C18:C31"/>
    <mergeCell ref="C34:C35"/>
    <mergeCell ref="C37:C42"/>
    <mergeCell ref="C45:C46"/>
    <mergeCell ref="C49:C54"/>
    <mergeCell ref="D4:D11"/>
    <mergeCell ref="D18:D21"/>
    <mergeCell ref="D22:D31"/>
    <mergeCell ref="D37:D42"/>
    <mergeCell ref="D45:D46"/>
    <mergeCell ref="D49:D54"/>
    <mergeCell ref="E54:G54"/>
    <mergeCell ref="J54:L54"/>
    <mergeCell ref="M54:N54"/>
    <mergeCell ref="B55:N55"/>
    <mergeCell ref="B56:G56"/>
    <mergeCell ref="H56:T56"/>
    <mergeCell ref="A57:B57"/>
    <mergeCell ref="C57:F57"/>
    <mergeCell ref="H57:J57"/>
    <mergeCell ref="K57:M57"/>
    <mergeCell ref="N57:P57"/>
    <mergeCell ref="Q57:S57"/>
    <mergeCell ref="T57:U57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C48:G48"/>
    <mergeCell ref="J48:L48"/>
    <mergeCell ref="M48:N48"/>
    <mergeCell ref="F49:G49"/>
    <mergeCell ref="J49:L49"/>
    <mergeCell ref="M49:N49"/>
    <mergeCell ref="F50:G50"/>
    <mergeCell ref="J50:L50"/>
    <mergeCell ref="M50:N50"/>
    <mergeCell ref="O44:T44"/>
    <mergeCell ref="F45:G45"/>
    <mergeCell ref="J45:L45"/>
    <mergeCell ref="M45:N45"/>
    <mergeCell ref="F46:G46"/>
    <mergeCell ref="J46:L46"/>
    <mergeCell ref="M46:N46"/>
    <mergeCell ref="D47:E47"/>
    <mergeCell ref="F47:G47"/>
    <mergeCell ref="J47:L47"/>
    <mergeCell ref="M47:N47"/>
    <mergeCell ref="F37:G37"/>
    <mergeCell ref="F38:G38"/>
    <mergeCell ref="F39:G39"/>
    <mergeCell ref="F40:G40"/>
    <mergeCell ref="F41:G41"/>
    <mergeCell ref="E42:G42"/>
    <mergeCell ref="A43:N43"/>
    <mergeCell ref="B44:D44"/>
    <mergeCell ref="F44:G44"/>
    <mergeCell ref="J44:L44"/>
    <mergeCell ref="M44:N44"/>
    <mergeCell ref="F30:G30"/>
    <mergeCell ref="F31:G31"/>
    <mergeCell ref="C32:H32"/>
    <mergeCell ref="F33:G33"/>
    <mergeCell ref="F34:G34"/>
    <mergeCell ref="M34:T34"/>
    <mergeCell ref="F35:G35"/>
    <mergeCell ref="M35:T35"/>
    <mergeCell ref="C36:H36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E2:E3"/>
    <mergeCell ref="H2:H3"/>
    <mergeCell ref="I2:I3"/>
    <mergeCell ref="U2:U3"/>
    <mergeCell ref="A2:B3"/>
    <mergeCell ref="C2:D3"/>
    <mergeCell ref="F2:G3"/>
    <mergeCell ref="O8:T8"/>
  </mergeCells>
  <phoneticPr fontId="18" type="noConversion"/>
  <pageMargins left="0.74803149606299213" right="0.74803149606299213" top="0.19685039370078741" bottom="0.19685039370078741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南京交通职业技术学院</cp:lastModifiedBy>
  <cp:lastPrinted>2023-07-04T07:15:40Z</cp:lastPrinted>
  <dcterms:created xsi:type="dcterms:W3CDTF">2023-05-23T12:22:00Z</dcterms:created>
  <dcterms:modified xsi:type="dcterms:W3CDTF">2023-07-04T07:28:42Z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A5B3036AE0854A91B2B7A8CD47E2FAD4_13</vt:lpwstr>
  </property>
  <property fmtid="{D5CDD505-2E9C-101B-9397-08002B2CF9AE}" pid="3" name="KSOProductBuildVer">
    <vt:lpwstr>2052-11.1.0.14309</vt:lpwstr>
  </property>
</Properties>
</file>