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1059\Desktop\2023级人才培养方案制订-智能制造教研室\2023级人才培养方案-智能制造\"/>
    </mc:Choice>
  </mc:AlternateContent>
  <bookViews>
    <workbookView xWindow="-110" yWindow="-110" windowWidth="19420" windowHeight="1102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29" i="1" l="1"/>
  <c r="T59" i="1" s="1"/>
  <c r="K29" i="1"/>
  <c r="N59" i="1" s="1"/>
  <c r="J29" i="1" l="1"/>
  <c r="H59" i="1" s="1"/>
  <c r="I40" i="1"/>
  <c r="L40" i="1" l="1"/>
  <c r="K40" i="1"/>
  <c r="J34" i="1"/>
  <c r="I29" i="1"/>
  <c r="I56" i="1" l="1"/>
  <c r="I34" i="1"/>
  <c r="I17" i="1"/>
  <c r="J46" i="1"/>
  <c r="S29" i="1"/>
  <c r="Q29" i="1"/>
  <c r="Q41" i="1" s="1"/>
  <c r="P29" i="1"/>
  <c r="O29" i="1"/>
  <c r="K34" i="1"/>
  <c r="L17" i="1" l="1"/>
  <c r="T56" i="1" l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S41" i="1"/>
  <c r="R41" i="1"/>
  <c r="P41" i="1"/>
  <c r="O41" i="1"/>
  <c r="C59" i="1"/>
</calcChain>
</file>

<file path=xl/sharedStrings.xml><?xml version="1.0" encoding="utf-8"?>
<sst xmlns="http://schemas.openxmlformats.org/spreadsheetml/2006/main" count="239" uniqueCount="147">
  <si>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</si>
  <si>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</si>
  <si>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</si>
  <si>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</si>
  <si>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</si>
  <si>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</si>
  <si>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</si>
  <si>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</si>
  <si>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</si>
  <si>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2×12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</si>
  <si>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</si>
  <si>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</si>
  <si>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</si>
  <si>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</si>
  <si>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</si>
  <si>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</si>
  <si>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</si>
  <si>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</si>
  <si>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</si>
  <si>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</si>
  <si>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</si>
  <si>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</si>
  <si>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</si>
  <si>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</si>
  <si>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</si>
  <si>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</si>
  <si>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</si>
  <si>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</si>
  <si>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</si>
  <si>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</si>
  <si>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</si>
  <si>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公共平台课程</t>
  </si>
  <si>
    <t>素质教育类课程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</si>
  <si>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</si>
  <si>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</si>
  <si>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</si>
  <si>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</si>
  <si>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</si>
  <si>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</si>
  <si>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</si>
  <si>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</si>
  <si>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</si>
  <si>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</si>
  <si>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</si>
  <si>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</si>
  <si>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</si>
  <si>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</si>
  <si>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</si>
  <si>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</si>
  <si>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</si>
  <si>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r>
      <rPr>
        <b/>
        <sz val="8"/>
        <rFont val="宋体"/>
        <family val="3"/>
        <charset val="134"/>
      </rPr>
      <t>课程大类</t>
    </r>
  </si>
  <si>
    <r>
      <rPr>
        <b/>
        <sz val="8"/>
        <rFont val="宋体"/>
        <family val="3"/>
        <charset val="134"/>
      </rPr>
      <t>课程类别</t>
    </r>
  </si>
  <si>
    <r>
      <rPr>
        <b/>
        <sz val="8"/>
        <rFont val="宋体"/>
        <family val="3"/>
        <charset val="134"/>
      </rPr>
      <t>序号</t>
    </r>
  </si>
  <si>
    <r>
      <rPr>
        <b/>
        <sz val="8"/>
        <rFont val="宋体"/>
        <family val="3"/>
        <charset val="134"/>
      </rPr>
      <t>课程类型</t>
    </r>
  </si>
  <si>
    <r>
      <rPr>
        <b/>
        <sz val="8"/>
        <rFont val="宋体"/>
        <family val="3"/>
        <charset val="134"/>
      </rPr>
      <t>学分</t>
    </r>
  </si>
  <si>
    <r>
      <rPr>
        <b/>
        <sz val="8"/>
        <rFont val="宋体"/>
        <family val="3"/>
        <charset val="134"/>
      </rPr>
      <t>按学期分配周学时</t>
    </r>
  </si>
  <si>
    <r>
      <rPr>
        <b/>
        <sz val="8"/>
        <rFont val="宋体"/>
        <family val="3"/>
        <charset val="134"/>
      </rPr>
      <t>开课部门</t>
    </r>
  </si>
  <si>
    <r>
      <rPr>
        <b/>
        <sz val="8"/>
        <rFont val="宋体"/>
        <family val="3"/>
        <charset val="134"/>
      </rPr>
      <t>总课时</t>
    </r>
  </si>
  <si>
    <r>
      <rPr>
        <b/>
        <sz val="8"/>
        <rFont val="宋体"/>
        <family val="3"/>
        <charset val="134"/>
      </rPr>
      <t>讲授</t>
    </r>
  </si>
  <si>
    <r>
      <rPr>
        <b/>
        <sz val="8"/>
        <rFont val="宋体"/>
        <family val="3"/>
        <charset val="134"/>
      </rPr>
      <t>实践</t>
    </r>
  </si>
  <si>
    <r>
      <rPr>
        <b/>
        <sz val="8"/>
        <rFont val="宋体"/>
        <family val="3"/>
        <charset val="134"/>
      </rPr>
      <t>考试</t>
    </r>
  </si>
  <si>
    <r>
      <rPr>
        <b/>
        <sz val="8"/>
        <rFont val="宋体"/>
        <family val="3"/>
        <charset val="134"/>
      </rPr>
      <t>考查</t>
    </r>
  </si>
  <si>
    <r>
      <rPr>
        <sz val="8"/>
        <rFont val="宋体"/>
        <family val="3"/>
        <charset val="134"/>
      </rPr>
      <t>基础课</t>
    </r>
  </si>
  <si>
    <t>3×13</t>
  </si>
  <si>
    <r>
      <rPr>
        <sz val="8"/>
        <rFont val="宋体"/>
        <family val="3"/>
        <charset val="134"/>
      </rPr>
      <t>中国共产党简史</t>
    </r>
  </si>
  <si>
    <r>
      <rPr>
        <sz val="8"/>
        <rFont val="宋体"/>
        <family val="3"/>
        <charset val="134"/>
      </rPr>
      <t>毛泽东思想和中国特色社会主义理论体系概论</t>
    </r>
  </si>
  <si>
    <t>4×10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</si>
  <si>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×5</t>
    </r>
    <r>
      <rPr>
        <sz val="7"/>
        <rFont val="宋体"/>
        <family val="3"/>
        <charset val="134"/>
      </rPr>
      <t>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周。</t>
    </r>
  </si>
  <si>
    <r>
      <rPr>
        <sz val="7"/>
        <rFont val="宋体"/>
        <family val="3"/>
        <charset val="134"/>
      </rPr>
      <t>大学英语</t>
    </r>
    <phoneticPr fontId="16" type="noConversion"/>
  </si>
  <si>
    <t>4×12</t>
  </si>
  <si>
    <t>3×16</t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</si>
  <si>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</si>
  <si>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rPr>
        <sz val="8"/>
        <rFont val="宋体"/>
        <family val="3"/>
        <charset val="134"/>
      </rPr>
      <t>专业群共享课程</t>
    </r>
  </si>
  <si>
    <r>
      <rPr>
        <sz val="8"/>
        <rFont val="宋体"/>
        <family val="3"/>
        <charset val="134"/>
      </rPr>
      <t>专业必修课程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</si>
  <si>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</si>
  <si>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</si>
  <si>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文化素质类</t>
    </r>
  </si>
  <si>
    <r>
      <rPr>
        <sz val="8"/>
        <rFont val="宋体"/>
        <family val="3"/>
        <charset val="134"/>
      </rPr>
      <t>公共
艺术
类</t>
    </r>
  </si>
  <si>
    <r>
      <rPr>
        <b/>
        <sz val="8"/>
        <rFont val="宋体"/>
        <family val="3"/>
        <charset val="134"/>
      </rPr>
      <t>课程名称</t>
    </r>
  </si>
  <si>
    <r>
      <rPr>
        <b/>
        <sz val="8"/>
        <rFont val="宋体"/>
        <family val="3"/>
        <charset val="134"/>
      </rPr>
      <t>总时数</t>
    </r>
  </si>
  <si>
    <r>
      <rPr>
        <b/>
        <sz val="8"/>
        <rFont val="宋体"/>
        <family val="3"/>
        <charset val="134"/>
      </rPr>
      <t>总周数</t>
    </r>
  </si>
  <si>
    <r>
      <rPr>
        <sz val="8"/>
        <rFont val="宋体"/>
        <family val="3"/>
        <charset val="134"/>
      </rPr>
      <t>思想政治理论课综合实践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</si>
  <si>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</si>
  <si>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rPr>
        <sz val="8"/>
        <rFont val="宋体"/>
        <family val="3"/>
        <charset val="134"/>
      </rPr>
      <t>专项能力训练课程</t>
    </r>
  </si>
  <si>
    <r>
      <rPr>
        <sz val="8"/>
        <rFont val="宋体"/>
        <family val="3"/>
        <charset val="134"/>
      </rPr>
      <t>专业能力训练课程</t>
    </r>
  </si>
  <si>
    <r>
      <rPr>
        <sz val="8"/>
        <rFont val="宋体"/>
        <family val="3"/>
        <charset val="134"/>
      </rPr>
      <t>入学教育（专业认知实习）、毕业教育</t>
    </r>
  </si>
  <si>
    <r>
      <rPr>
        <sz val="8"/>
        <rFont val="宋体"/>
        <family val="3"/>
        <charset val="134"/>
      </rPr>
      <t>顶岗实习（综合生产实习）</t>
    </r>
  </si>
  <si>
    <r>
      <rPr>
        <sz val="8"/>
        <rFont val="宋体"/>
        <family val="3"/>
        <charset val="134"/>
      </rPr>
      <t>毕业论文（设计）与答辩</t>
    </r>
  </si>
  <si>
    <r>
      <rPr>
        <b/>
        <sz val="8"/>
        <rFont val="宋体"/>
        <family val="3"/>
        <charset val="134"/>
      </rPr>
      <t>实训周小计</t>
    </r>
  </si>
  <si>
    <r>
      <rPr>
        <sz val="8"/>
        <rFont val="宋体"/>
        <family val="3"/>
        <charset val="134"/>
      </rPr>
      <t>素质教育实践（限选）</t>
    </r>
  </si>
  <si>
    <r>
      <rPr>
        <b/>
        <sz val="8"/>
        <rFont val="宋体"/>
        <family val="3"/>
        <charset val="134"/>
      </rPr>
      <t>总学分</t>
    </r>
  </si>
  <si>
    <r>
      <rPr>
        <b/>
        <sz val="8"/>
        <rFont val="宋体"/>
        <family val="3"/>
        <charset val="134"/>
      </rPr>
      <t>总学时</t>
    </r>
  </si>
  <si>
    <r>
      <rPr>
        <b/>
        <sz val="8"/>
        <rFont val="宋体"/>
        <family val="3"/>
        <charset val="134"/>
      </rPr>
      <t>理论学时</t>
    </r>
  </si>
  <si>
    <r>
      <rPr>
        <b/>
        <sz val="8"/>
        <rFont val="宋体"/>
        <family val="3"/>
        <charset val="134"/>
      </rPr>
      <t>实践学时</t>
    </r>
  </si>
  <si>
    <t>机械制图与CAD</t>
  </si>
  <si>
    <t>B</t>
    <phoneticPr fontId="18" type="noConversion"/>
  </si>
  <si>
    <t>机械基础</t>
  </si>
  <si>
    <t>电工电子基础</t>
    <phoneticPr fontId="18" type="noConversion"/>
  </si>
  <si>
    <t>模具CAD/CAM</t>
  </si>
  <si>
    <r>
      <rPr>
        <sz val="8"/>
        <rFont val="宋体"/>
        <family val="3"/>
        <charset val="134"/>
      </rPr>
      <t>▲机械制图及</t>
    </r>
    <r>
      <rPr>
        <sz val="8"/>
        <rFont val="Times New Roman"/>
        <family val="1"/>
      </rPr>
      <t>CAD</t>
    </r>
    <phoneticPr fontId="18" type="noConversion"/>
  </si>
  <si>
    <t>▲机械基础</t>
    <phoneticPr fontId="18" type="noConversion"/>
  </si>
  <si>
    <t>轨道学院</t>
    <phoneticPr fontId="16" type="noConversion"/>
  </si>
  <si>
    <t>586</t>
    <phoneticPr fontId="16" type="noConversion"/>
  </si>
  <si>
    <t>416</t>
    <phoneticPr fontId="16" type="noConversion"/>
  </si>
  <si>
    <t>2×9</t>
    <phoneticPr fontId="16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</si>
  <si>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的为专业核心课、▲为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证书基础课程；</t>
    </r>
    <r>
      <rPr>
        <sz val="8"/>
        <rFont val="Times New Roman"/>
        <family val="1"/>
      </rPr>
      <t>2.</t>
    </r>
    <r>
      <rPr>
        <sz val="8"/>
        <rFont val="宋体"/>
        <family val="3"/>
        <charset val="134"/>
      </rPr>
      <t>课程类型</t>
    </r>
    <r>
      <rPr>
        <sz val="8"/>
        <rFont val="Times New Roman"/>
        <family val="1"/>
      </rPr>
      <t>A</t>
    </r>
    <r>
      <rPr>
        <sz val="8"/>
        <rFont val="宋体"/>
        <family val="3"/>
        <charset val="134"/>
      </rPr>
      <t>为理论课程、</t>
    </r>
    <r>
      <rPr>
        <sz val="8"/>
        <rFont val="Times New Roman"/>
        <family val="1"/>
      </rPr>
      <t>B</t>
    </r>
    <r>
      <rPr>
        <sz val="8"/>
        <rFont val="宋体"/>
        <family val="3"/>
        <charset val="134"/>
      </rPr>
      <t>为理实一体化课程、</t>
    </r>
    <r>
      <rPr>
        <sz val="8"/>
        <rFont val="Times New Roman"/>
        <family val="1"/>
      </rPr>
      <t>C</t>
    </r>
    <r>
      <rPr>
        <sz val="8"/>
        <rFont val="宋体"/>
        <family val="3"/>
        <charset val="134"/>
      </rPr>
      <t>为专项能力训练课程（实践、实验或实训课程）；</t>
    </r>
    <r>
      <rPr>
        <sz val="8"/>
        <rFont val="Times New Roman"/>
        <family val="1"/>
      </rPr>
      <t>3.</t>
    </r>
    <r>
      <rPr>
        <sz val="8"/>
        <rFont val="宋体"/>
        <family val="3"/>
        <charset val="134"/>
      </rPr>
      <t>人才培养方案总学分控制在</t>
    </r>
    <r>
      <rPr>
        <sz val="8"/>
        <rFont val="Times New Roman"/>
        <family val="1"/>
      </rPr>
      <t>142</t>
    </r>
    <r>
      <rPr>
        <sz val="8"/>
        <rFont val="宋体"/>
        <family val="3"/>
        <charset val="134"/>
      </rPr>
      <t>学分以内，专项能力训练课程以</t>
    </r>
    <r>
      <rPr>
        <sz val="8"/>
        <rFont val="Times New Roman"/>
        <family val="1"/>
      </rPr>
      <t>24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个学分，其他课程以</t>
    </r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学时计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个学分，总学时不低于</t>
    </r>
    <r>
      <rPr>
        <sz val="8"/>
        <rFont val="Times New Roman"/>
        <family val="1"/>
      </rPr>
      <t>2500</t>
    </r>
    <r>
      <rPr>
        <sz val="8"/>
        <rFont val="宋体"/>
        <family val="3"/>
        <charset val="134"/>
      </rPr>
      <t>，并应为整数。分为公共基础课程（</t>
    </r>
    <r>
      <rPr>
        <sz val="8"/>
        <rFont val="Times New Roman"/>
        <family val="1"/>
      </rPr>
      <t>51</t>
    </r>
    <r>
      <rPr>
        <sz val="8"/>
        <rFont val="宋体"/>
        <family val="3"/>
        <charset val="134"/>
      </rPr>
      <t>学分左右）和专业技能课程（</t>
    </r>
    <r>
      <rPr>
        <sz val="8"/>
        <rFont val="Times New Roman"/>
        <family val="1"/>
      </rPr>
      <t>91</t>
    </r>
    <r>
      <rPr>
        <sz val="8"/>
        <rFont val="宋体"/>
        <family val="3"/>
        <charset val="134"/>
      </rPr>
      <t>学分左右）两大类。</t>
    </r>
    <phoneticPr fontId="16" type="noConversion"/>
  </si>
  <si>
    <r>
      <rPr>
        <sz val="8"/>
        <rFont val="宋体"/>
        <family val="3"/>
        <charset val="134"/>
      </rPr>
      <t>轨道学院</t>
    </r>
    <phoneticPr fontId="18" type="noConversion"/>
  </si>
  <si>
    <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  <phoneticPr fontId="16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</si>
  <si>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6" type="noConversion"/>
  </si>
  <si>
    <t>4</t>
    <phoneticPr fontId="16" type="noConversion"/>
  </si>
  <si>
    <t>轨道学院</t>
    <phoneticPr fontId="16" type="noConversion"/>
  </si>
  <si>
    <t>轨道学院</t>
    <phoneticPr fontId="18" type="noConversion"/>
  </si>
  <si>
    <r>
      <rPr>
        <sz val="8"/>
        <rFont val="宋体"/>
        <family val="3"/>
        <charset val="134"/>
      </rPr>
      <t>高等数学</t>
    </r>
    <phoneticPr fontId="1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</si>
  <si>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6" type="noConversion"/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</si>
  <si>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/>
    </r>
    <phoneticPr fontId="16" type="noConversion"/>
  </si>
  <si>
    <t>选修课</t>
    <phoneticPr fontId="16" type="noConversion"/>
  </si>
  <si>
    <t>周课时小计</t>
    <phoneticPr fontId="16" type="noConversion"/>
  </si>
  <si>
    <r>
      <t>*</t>
    </r>
    <r>
      <rPr>
        <sz val="8"/>
        <rFont val="Times New Roman"/>
        <family val="1"/>
      </rPr>
      <t>PLC</t>
    </r>
    <r>
      <rPr>
        <sz val="8"/>
        <rFont val="宋体"/>
        <family val="3"/>
        <charset val="134"/>
      </rPr>
      <t>应用技术</t>
    </r>
    <phoneticPr fontId="18" type="noConversion"/>
  </si>
  <si>
    <r>
      <rPr>
        <sz val="8"/>
        <rFont val="宋体"/>
        <family val="3"/>
        <charset val="134"/>
      </rPr>
      <t>变频技术</t>
    </r>
  </si>
  <si>
    <r>
      <rPr>
        <sz val="8"/>
        <rFont val="宋体"/>
        <family val="3"/>
        <charset val="134"/>
      </rPr>
      <t>液压与气动技术</t>
    </r>
  </si>
  <si>
    <r>
      <rPr>
        <sz val="8"/>
        <rFont val="宋体"/>
        <family val="3"/>
        <charset val="134"/>
      </rPr>
      <t>传感器与检测技术</t>
    </r>
  </si>
  <si>
    <r>
      <rPr>
        <sz val="8"/>
        <rFont val="宋体"/>
        <family val="3"/>
        <charset val="134"/>
      </rPr>
      <t>项目管理</t>
    </r>
  </si>
  <si>
    <r>
      <rPr>
        <sz val="8"/>
        <rFont val="宋体"/>
        <family val="3"/>
        <charset val="134"/>
      </rPr>
      <t>机电一体化技术专业英语</t>
    </r>
  </si>
  <si>
    <r>
      <rPr>
        <sz val="8"/>
        <rFont val="宋体"/>
        <family val="3"/>
        <charset val="134"/>
      </rPr>
      <t>制图测绘</t>
    </r>
  </si>
  <si>
    <r>
      <rPr>
        <sz val="8"/>
        <rFont val="宋体"/>
        <family val="3"/>
        <charset val="134"/>
      </rPr>
      <t>金工实习</t>
    </r>
  </si>
  <si>
    <r>
      <rPr>
        <sz val="8"/>
        <rFont val="宋体"/>
        <family val="3"/>
        <charset val="134"/>
      </rPr>
      <t>电工电子技能实训</t>
    </r>
  </si>
  <si>
    <r>
      <rPr>
        <sz val="8"/>
        <rFont val="宋体"/>
        <family val="3"/>
        <charset val="134"/>
      </rPr>
      <t>维修电工技能实训</t>
    </r>
  </si>
  <si>
    <r>
      <t>2023</t>
    </r>
    <r>
      <rPr>
        <b/>
        <sz val="14"/>
        <rFont val="宋体"/>
        <family val="3"/>
        <charset val="134"/>
      </rPr>
      <t>级《工业机器人技术》专业教学进程表</t>
    </r>
    <phoneticPr fontId="16" type="noConversion"/>
  </si>
  <si>
    <t>8*8</t>
    <phoneticPr fontId="18" type="noConversion"/>
  </si>
  <si>
    <r>
      <rPr>
        <sz val="8"/>
        <rFont val="宋体"/>
        <family val="3"/>
        <charset val="134"/>
      </rPr>
      <t>电气设计</t>
    </r>
    <r>
      <rPr>
        <sz val="8"/>
        <rFont val="Times New Roman"/>
        <family val="1"/>
      </rPr>
      <t>EPLAN</t>
    </r>
    <phoneticPr fontId="18" type="noConversion"/>
  </si>
  <si>
    <r>
      <rPr>
        <sz val="8"/>
        <rFont val="宋体"/>
        <family val="3"/>
        <charset val="134"/>
      </rPr>
      <t>机器人概论</t>
    </r>
  </si>
  <si>
    <r>
      <rPr>
        <sz val="8"/>
        <rFont val="宋体"/>
        <family val="3"/>
        <charset val="134"/>
      </rPr>
      <t>工业机器人编程实训</t>
    </r>
  </si>
  <si>
    <r>
      <rPr>
        <sz val="8"/>
        <rFont val="宋体"/>
        <family val="3"/>
        <charset val="134"/>
      </rPr>
      <t>工业机器人综合实训</t>
    </r>
  </si>
  <si>
    <r>
      <rPr>
        <sz val="10"/>
        <color indexed="8"/>
        <rFont val="Times New Roman"/>
        <family val="1"/>
      </rPr>
      <t>*</t>
    </r>
    <r>
      <rPr>
        <sz val="8"/>
        <color indexed="8"/>
        <rFont val="宋体"/>
        <family val="3"/>
        <charset val="134"/>
      </rPr>
      <t>电机与电气控制技术</t>
    </r>
    <phoneticPr fontId="18" type="noConversion"/>
  </si>
  <si>
    <r>
      <t>*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工控组态与现场总线技术</t>
    </r>
    <phoneticPr fontId="18" type="noConversion"/>
  </si>
  <si>
    <r>
      <t>*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工业机器人安装、调试与维护</t>
    </r>
    <phoneticPr fontId="18" type="noConversion"/>
  </si>
  <si>
    <r>
      <t>*</t>
    </r>
    <r>
      <rPr>
        <sz val="8"/>
        <rFont val="Segoe UI Symbol"/>
        <family val="3"/>
      </rPr>
      <t>▲</t>
    </r>
    <r>
      <rPr>
        <sz val="8"/>
        <rFont val="宋体"/>
        <family val="3"/>
        <charset val="134"/>
      </rPr>
      <t>工业机器人典型应用</t>
    </r>
    <phoneticPr fontId="18" type="noConversion"/>
  </si>
  <si>
    <r>
      <t>*</t>
    </r>
    <r>
      <rPr>
        <sz val="8"/>
        <rFont val="Segoe UI Symbol"/>
        <family val="1"/>
      </rPr>
      <t>▲</t>
    </r>
    <r>
      <rPr>
        <sz val="8"/>
        <rFont val="宋体"/>
        <family val="3"/>
        <charset val="134"/>
      </rPr>
      <t>工业机器人现场编程</t>
    </r>
    <phoneticPr fontId="18" type="noConversion"/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</si>
  <si>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16" type="noConversion"/>
  </si>
  <si>
    <r>
      <t xml:space="preserve">80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</si>
  <si>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 xml:space="preserve">96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4×16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</si>
  <si>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t xml:space="preserve">32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2×16</t>
    </r>
    <r>
      <rPr>
        <sz val="6"/>
        <color theme="1"/>
        <rFont val="宋体"/>
        <family val="3"/>
        <charset val="134"/>
      </rPr>
      <t>）</t>
    </r>
    <phoneticPr fontId="16" type="noConversion"/>
  </si>
  <si>
    <t>公共平台课程</t>
    <phoneticPr fontId="16" type="noConversion"/>
  </si>
  <si>
    <t>公共基础课程</t>
    <phoneticPr fontId="16" type="noConversion"/>
  </si>
  <si>
    <t>基础课</t>
    <phoneticPr fontId="16" type="noConversion"/>
  </si>
  <si>
    <r>
      <t xml:space="preserve">48
</t>
    </r>
    <r>
      <rPr>
        <sz val="6"/>
        <color theme="1"/>
        <rFont val="宋体"/>
        <family val="3"/>
        <charset val="134"/>
      </rPr>
      <t>（线下</t>
    </r>
    <r>
      <rPr>
        <sz val="6"/>
        <color theme="1"/>
        <rFont val="Times New Roman"/>
        <family val="1"/>
      </rPr>
      <t>6×8</t>
    </r>
    <r>
      <rPr>
        <sz val="6"/>
        <color theme="1"/>
        <rFont val="宋体"/>
        <family val="3"/>
        <charset val="134"/>
      </rPr>
      <t>）</t>
    </r>
    <phoneticPr fontId="16" type="noConversion"/>
  </si>
  <si>
    <r>
      <rPr>
        <b/>
        <sz val="8"/>
        <rFont val="微软雅黑"/>
        <family val="3"/>
        <charset val="134"/>
      </rPr>
      <t>必备证书：</t>
    </r>
    <r>
      <rPr>
        <b/>
        <sz val="8"/>
        <rFont val="Times New Roman"/>
        <family val="3"/>
      </rPr>
      <t>1</t>
    </r>
    <r>
      <rPr>
        <b/>
        <sz val="8"/>
        <rFont val="微软雅黑"/>
        <family val="3"/>
        <charset val="134"/>
      </rPr>
      <t>、电工（中级）职业技能证书；</t>
    </r>
    <r>
      <rPr>
        <b/>
        <sz val="8"/>
        <rFont val="Times New Roman"/>
        <family val="3"/>
      </rPr>
      <t>2</t>
    </r>
    <r>
      <rPr>
        <b/>
        <sz val="8"/>
        <rFont val="微软雅黑"/>
        <family val="3"/>
        <charset val="134"/>
      </rPr>
      <t>、高等学校英语应用能力</t>
    </r>
    <r>
      <rPr>
        <b/>
        <sz val="8"/>
        <rFont val="Times New Roman"/>
        <family val="3"/>
      </rPr>
      <t>A</t>
    </r>
    <r>
      <rPr>
        <b/>
        <sz val="8"/>
        <rFont val="微软雅黑"/>
        <family val="3"/>
        <charset val="134"/>
      </rPr>
      <t>级或</t>
    </r>
    <r>
      <rPr>
        <b/>
        <sz val="8"/>
        <rFont val="Times New Roman"/>
        <family val="3"/>
      </rPr>
      <t>B</t>
    </r>
    <r>
      <rPr>
        <b/>
        <sz val="8"/>
        <rFont val="微软雅黑"/>
        <family val="3"/>
        <charset val="134"/>
      </rPr>
      <t>级合格证书；</t>
    </r>
    <r>
      <rPr>
        <b/>
        <sz val="8"/>
        <rFont val="Times New Roman"/>
        <family val="3"/>
      </rPr>
      <t>3</t>
    </r>
    <r>
      <rPr>
        <b/>
        <sz val="8"/>
        <rFont val="微软雅黑"/>
        <family val="3"/>
        <charset val="134"/>
      </rPr>
      <t>、全国计算机等级考试一级（计算机基础及</t>
    </r>
    <r>
      <rPr>
        <b/>
        <sz val="8"/>
        <rFont val="Times New Roman"/>
        <family val="3"/>
      </rPr>
      <t>MsOffice</t>
    </r>
    <r>
      <rPr>
        <b/>
        <sz val="8"/>
        <rFont val="微软雅黑"/>
        <family val="3"/>
        <charset val="134"/>
      </rPr>
      <t>应用）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</si>
</sst>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_);[Red]\(0.0\)"/>
    <numFmt numFmtId="178" formatCode="0.0_ "/>
  </numFmts>
  <fonts count="33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rgb="FFFF0000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sz val="8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Times New Roman"/>
      <family val="1"/>
    </font>
    <font>
      <sz val="6"/>
      <color theme="1"/>
      <name val="宋体"/>
      <family val="3"/>
      <charset val="134"/>
    </font>
    <font>
      <sz val="6"/>
      <color theme="1"/>
      <name val="Times New Roman"/>
      <family val="1"/>
    </font>
    <font>
      <sz val="8"/>
      <color indexed="8"/>
      <name val="宋体"/>
      <family val="1"/>
      <charset val="134"/>
    </font>
    <font>
      <sz val="11"/>
      <color indexed="8"/>
      <name val="宋体"/>
      <family val="3"/>
      <charset val="134"/>
    </font>
    <font>
      <sz val="8"/>
      <name val="Segoe UI Symbol"/>
      <family val="3"/>
    </font>
    <font>
      <sz val="8"/>
      <name val="Segoe UI Symbol"/>
      <family val="1"/>
    </font>
    <font>
      <b/>
      <sz val="8"/>
      <name val="微软雅黑"/>
      <family val="3"/>
      <charset val="134"/>
    </font>
    <font>
      <b/>
      <sz val="8"/>
      <name val="Times New Roman"/>
      <family val="3"/>
    </font>
    <font>
      <b/>
      <sz val="8"/>
      <name val="Times New Roman"/>
      <family val="3"/>
      <charset val="134"/>
    </font>
    <font>
      <sz val="8"/>
      <name val="宋体"/>
      <family val="1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6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76" fontId="9" fillId="4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176" fontId="6" fillId="6" borderId="1" xfId="0" applyNumberFormat="1" applyFont="1" applyFill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 wrapText="1"/>
    </xf>
    <xf numFmtId="176" fontId="19" fillId="4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6" fillId="6" borderId="3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176" fontId="9" fillId="0" borderId="1" xfId="1" applyNumberFormat="1" applyFont="1" applyBorder="1" applyAlignment="1">
      <alignment vertical="center" wrapText="1"/>
    </xf>
    <xf numFmtId="176" fontId="5" fillId="6" borderId="3" xfId="0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77" fontId="6" fillId="6" borderId="3" xfId="0" applyNumberFormat="1" applyFont="1" applyFill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177" fontId="6" fillId="6" borderId="1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6" fillId="6" borderId="1" xfId="0" applyNumberFormat="1" applyFont="1" applyFill="1" applyBorder="1" applyAlignment="1">
      <alignment horizontal="center" vertical="center"/>
    </xf>
    <xf numFmtId="176" fontId="6" fillId="6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76" fontId="9" fillId="4" borderId="5" xfId="0" applyNumberFormat="1" applyFont="1" applyFill="1" applyBorder="1" applyAlignment="1">
      <alignment horizontal="center" vertical="center" wrapText="1"/>
    </xf>
    <xf numFmtId="176" fontId="9" fillId="4" borderId="6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7"/>
  <sheetViews>
    <sheetView tabSelected="1" zoomScaleNormal="100" workbookViewId="0">
      <pane xSplit="2" ySplit="3" topLeftCell="C55" activePane="bottomRight" state="frozen"/>
      <selection pane="topRight"/>
      <selection pane="bottomLeft"/>
      <selection pane="bottomRight" activeCell="X60" sqref="X60"/>
    </sheetView>
  </sheetViews>
  <sheetFormatPr defaultColWidth="9.81640625" defaultRowHeight="15.5"/>
  <cols>
    <col min="1" max="1" width="4.08984375" style="1" customWidth="1"/>
    <col min="2" max="2" width="4.1796875" style="1" customWidth="1"/>
    <col min="3" max="3" width="6.36328125" style="1" customWidth="1"/>
    <col min="4" max="5" width="4.08984375" style="1" customWidth="1"/>
    <col min="6" max="6" width="9.81640625" style="1"/>
    <col min="7" max="7" width="11.453125" style="1" customWidth="1"/>
    <col min="8" max="8" width="4.08984375" style="1" customWidth="1"/>
    <col min="9" max="9" width="4.08984375" style="16" customWidth="1"/>
    <col min="10" max="10" width="7.453125" style="16" customWidth="1"/>
    <col min="11" max="11" width="4.36328125" style="1" customWidth="1"/>
    <col min="12" max="12" width="4.453125" style="1" customWidth="1"/>
    <col min="13" max="13" width="5.6328125" style="1" customWidth="1"/>
    <col min="14" max="14" width="6.08984375" style="1" customWidth="1"/>
    <col min="15" max="15" width="5.36328125" style="1" customWidth="1"/>
    <col min="16" max="16" width="5.7265625" style="1" customWidth="1"/>
    <col min="17" max="17" width="4.1796875" style="1" customWidth="1"/>
    <col min="18" max="18" width="4.6328125" style="1" customWidth="1"/>
    <col min="19" max="19" width="5.17968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21" customHeight="1">
      <c r="A1" s="132" t="s">
        <v>127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21" s="2" customFormat="1" ht="12" customHeight="1">
      <c r="A2" s="68" t="s">
        <v>50</v>
      </c>
      <c r="B2" s="102"/>
      <c r="C2" s="68" t="s">
        <v>51</v>
      </c>
      <c r="D2" s="102"/>
      <c r="E2" s="68" t="s">
        <v>52</v>
      </c>
      <c r="F2" s="68" t="s">
        <v>0</v>
      </c>
      <c r="G2" s="68"/>
      <c r="H2" s="137" t="s">
        <v>53</v>
      </c>
      <c r="I2" s="68" t="s">
        <v>54</v>
      </c>
      <c r="J2" s="68" t="s">
        <v>1</v>
      </c>
      <c r="K2" s="68"/>
      <c r="L2" s="68"/>
      <c r="M2" s="68" t="s">
        <v>2</v>
      </c>
      <c r="N2" s="68"/>
      <c r="O2" s="68" t="s">
        <v>55</v>
      </c>
      <c r="P2" s="68"/>
      <c r="Q2" s="68"/>
      <c r="R2" s="68"/>
      <c r="S2" s="68"/>
      <c r="T2" s="68"/>
      <c r="U2" s="68" t="s">
        <v>56</v>
      </c>
    </row>
    <row r="3" spans="1:21" s="2" customFormat="1" ht="12" customHeight="1">
      <c r="A3" s="68"/>
      <c r="B3" s="102"/>
      <c r="C3" s="68"/>
      <c r="D3" s="102"/>
      <c r="E3" s="68"/>
      <c r="F3" s="68"/>
      <c r="G3" s="68"/>
      <c r="H3" s="138"/>
      <c r="I3" s="68"/>
      <c r="J3" s="15" t="s">
        <v>57</v>
      </c>
      <c r="K3" s="15" t="s">
        <v>58</v>
      </c>
      <c r="L3" s="15" t="s">
        <v>59</v>
      </c>
      <c r="M3" s="15" t="s">
        <v>60</v>
      </c>
      <c r="N3" s="15" t="s">
        <v>61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68"/>
    </row>
    <row r="4" spans="1:21" ht="12" customHeight="1">
      <c r="A4" s="83" t="s">
        <v>3</v>
      </c>
      <c r="B4" s="79" t="s">
        <v>62</v>
      </c>
      <c r="C4" s="79" t="s">
        <v>4</v>
      </c>
      <c r="D4" s="87" t="s">
        <v>5</v>
      </c>
      <c r="E4" s="14">
        <v>1</v>
      </c>
      <c r="F4" s="97" t="s">
        <v>6</v>
      </c>
      <c r="G4" s="128"/>
      <c r="H4" s="14" t="s">
        <v>7</v>
      </c>
      <c r="I4" s="14">
        <v>2.5</v>
      </c>
      <c r="J4" s="4">
        <v>40</v>
      </c>
      <c r="K4" s="14">
        <v>40</v>
      </c>
      <c r="L4" s="14"/>
      <c r="M4" s="14"/>
      <c r="N4" s="14">
        <v>1</v>
      </c>
      <c r="O4" s="14" t="s">
        <v>63</v>
      </c>
      <c r="P4" s="14"/>
      <c r="Q4" s="14"/>
      <c r="R4" s="14"/>
      <c r="S4" s="14"/>
      <c r="T4" s="6"/>
      <c r="U4" s="14" t="s">
        <v>8</v>
      </c>
    </row>
    <row r="5" spans="1:21" ht="21" customHeight="1">
      <c r="A5" s="83"/>
      <c r="B5" s="83"/>
      <c r="C5" s="79"/>
      <c r="D5" s="88"/>
      <c r="E5" s="14">
        <v>2</v>
      </c>
      <c r="F5" s="97" t="s">
        <v>64</v>
      </c>
      <c r="G5" s="134"/>
      <c r="H5" s="14" t="s">
        <v>7</v>
      </c>
      <c r="I5" s="20">
        <v>1.5</v>
      </c>
      <c r="J5" s="25">
        <v>24</v>
      </c>
      <c r="K5" s="14">
        <v>24</v>
      </c>
      <c r="L5" s="14"/>
      <c r="M5" s="20">
        <v>2</v>
      </c>
      <c r="N5" s="20"/>
      <c r="O5" s="20"/>
      <c r="P5" s="22" t="s">
        <v>9</v>
      </c>
      <c r="Q5" s="20"/>
      <c r="R5" s="20"/>
      <c r="S5" s="20"/>
      <c r="T5" s="6"/>
      <c r="U5" s="14" t="s">
        <v>8</v>
      </c>
    </row>
    <row r="6" spans="1:21" ht="21" customHeight="1">
      <c r="A6" s="83"/>
      <c r="B6" s="83"/>
      <c r="C6" s="79"/>
      <c r="D6" s="88"/>
      <c r="E6" s="14">
        <v>3</v>
      </c>
      <c r="F6" s="97" t="s">
        <v>65</v>
      </c>
      <c r="G6" s="98"/>
      <c r="H6" s="14" t="s">
        <v>7</v>
      </c>
      <c r="I6" s="20">
        <v>2</v>
      </c>
      <c r="J6" s="25">
        <v>32</v>
      </c>
      <c r="K6" s="14">
        <v>32</v>
      </c>
      <c r="L6" s="14"/>
      <c r="M6" s="20"/>
      <c r="N6" s="20">
        <v>3</v>
      </c>
      <c r="O6" s="20"/>
      <c r="P6" s="22"/>
      <c r="Q6" s="14" t="s">
        <v>10</v>
      </c>
      <c r="R6" s="20"/>
      <c r="S6" s="20"/>
      <c r="T6" s="6"/>
      <c r="U6" s="14" t="s">
        <v>8</v>
      </c>
    </row>
    <row r="7" spans="1:21" ht="21" customHeight="1">
      <c r="A7" s="83"/>
      <c r="B7" s="83"/>
      <c r="C7" s="79"/>
      <c r="D7" s="88"/>
      <c r="E7" s="14">
        <v>4</v>
      </c>
      <c r="F7" s="97" t="s">
        <v>11</v>
      </c>
      <c r="G7" s="98"/>
      <c r="H7" s="14" t="s">
        <v>7</v>
      </c>
      <c r="I7" s="20">
        <v>2.5</v>
      </c>
      <c r="J7" s="5">
        <v>40</v>
      </c>
      <c r="K7" s="14">
        <v>40</v>
      </c>
      <c r="L7" s="14"/>
      <c r="M7" s="20">
        <v>4</v>
      </c>
      <c r="N7" s="20"/>
      <c r="O7" s="20"/>
      <c r="P7" s="22"/>
      <c r="Q7" s="20"/>
      <c r="R7" s="20" t="s">
        <v>66</v>
      </c>
      <c r="S7" s="20"/>
      <c r="T7" s="6"/>
      <c r="U7" s="14" t="s">
        <v>8</v>
      </c>
    </row>
    <row r="8" spans="1:21" ht="36" customHeight="1">
      <c r="A8" s="83"/>
      <c r="B8" s="83"/>
      <c r="C8" s="79"/>
      <c r="D8" s="88"/>
      <c r="E8" s="14">
        <v>5</v>
      </c>
      <c r="F8" s="111" t="s">
        <v>12</v>
      </c>
      <c r="G8" s="112"/>
      <c r="H8" s="26" t="s">
        <v>13</v>
      </c>
      <c r="I8" s="14">
        <v>1</v>
      </c>
      <c r="J8" s="25">
        <v>50</v>
      </c>
      <c r="K8" s="14">
        <v>42</v>
      </c>
      <c r="L8" s="14">
        <v>8</v>
      </c>
      <c r="M8" s="20"/>
      <c r="N8" s="13" t="s">
        <v>14</v>
      </c>
      <c r="O8" s="135" t="s">
        <v>67</v>
      </c>
      <c r="P8" s="135"/>
      <c r="Q8" s="135"/>
      <c r="R8" s="135"/>
      <c r="S8" s="136"/>
      <c r="T8" s="6"/>
      <c r="U8" s="14" t="s">
        <v>8</v>
      </c>
    </row>
    <row r="9" spans="1:21">
      <c r="A9" s="83"/>
      <c r="B9" s="83"/>
      <c r="C9" s="79"/>
      <c r="D9" s="88"/>
      <c r="E9" s="14">
        <v>6</v>
      </c>
      <c r="F9" s="97" t="s">
        <v>15</v>
      </c>
      <c r="G9" s="128"/>
      <c r="H9" s="24" t="s">
        <v>13</v>
      </c>
      <c r="I9" s="14">
        <v>6</v>
      </c>
      <c r="J9" s="27">
        <v>108</v>
      </c>
      <c r="K9" s="14">
        <v>12</v>
      </c>
      <c r="L9" s="14">
        <v>96</v>
      </c>
      <c r="M9" s="14"/>
      <c r="N9" s="13" t="s">
        <v>16</v>
      </c>
      <c r="O9" s="14" t="s">
        <v>9</v>
      </c>
      <c r="P9" s="14" t="s">
        <v>17</v>
      </c>
      <c r="Q9" s="14" t="s">
        <v>17</v>
      </c>
      <c r="R9" s="14" t="s">
        <v>17</v>
      </c>
      <c r="S9" s="14"/>
      <c r="T9" s="6"/>
      <c r="U9" s="14" t="s">
        <v>15</v>
      </c>
    </row>
    <row r="10" spans="1:21">
      <c r="A10" s="83"/>
      <c r="B10" s="83"/>
      <c r="C10" s="79"/>
      <c r="D10" s="88"/>
      <c r="E10" s="14">
        <v>7</v>
      </c>
      <c r="F10" s="129" t="s">
        <v>68</v>
      </c>
      <c r="G10" s="130"/>
      <c r="H10" s="20" t="s">
        <v>7</v>
      </c>
      <c r="I10" s="18">
        <v>6</v>
      </c>
      <c r="J10" s="3">
        <v>96</v>
      </c>
      <c r="K10" s="14">
        <v>96</v>
      </c>
      <c r="L10" s="14"/>
      <c r="M10" s="14">
        <v>1</v>
      </c>
      <c r="N10" s="14">
        <v>2</v>
      </c>
      <c r="O10" s="14" t="s">
        <v>69</v>
      </c>
      <c r="P10" s="14" t="s">
        <v>70</v>
      </c>
      <c r="Q10" s="14"/>
      <c r="R10" s="14"/>
      <c r="S10" s="14"/>
      <c r="T10" s="14"/>
      <c r="U10" s="17" t="s">
        <v>18</v>
      </c>
    </row>
    <row r="11" spans="1:21">
      <c r="A11" s="83"/>
      <c r="B11" s="83"/>
      <c r="C11" s="79"/>
      <c r="D11" s="89"/>
      <c r="E11" s="14">
        <v>8</v>
      </c>
      <c r="F11" s="79" t="s">
        <v>19</v>
      </c>
      <c r="G11" s="131"/>
      <c r="H11" s="20" t="s">
        <v>13</v>
      </c>
      <c r="I11" s="14">
        <v>3</v>
      </c>
      <c r="J11" s="3">
        <v>48</v>
      </c>
      <c r="K11" s="14">
        <v>24</v>
      </c>
      <c r="L11" s="14">
        <v>24</v>
      </c>
      <c r="M11" s="14"/>
      <c r="N11" s="30">
        <v>2</v>
      </c>
      <c r="O11" s="14"/>
      <c r="P11" s="14" t="s">
        <v>69</v>
      </c>
      <c r="Q11" s="14"/>
      <c r="R11" s="14"/>
      <c r="S11" s="14"/>
      <c r="T11" s="14"/>
      <c r="U11" s="17" t="s">
        <v>20</v>
      </c>
    </row>
    <row r="12" spans="1:21">
      <c r="A12" s="83"/>
      <c r="B12" s="83"/>
      <c r="C12" s="79"/>
      <c r="D12" s="79">
        <v>9</v>
      </c>
      <c r="E12" s="79"/>
      <c r="F12" s="97" t="s">
        <v>21</v>
      </c>
      <c r="G12" s="128"/>
      <c r="H12" s="24" t="s">
        <v>13</v>
      </c>
      <c r="I12" s="14">
        <v>2</v>
      </c>
      <c r="J12" s="27">
        <v>32</v>
      </c>
      <c r="K12" s="14">
        <v>24</v>
      </c>
      <c r="L12" s="14">
        <v>8</v>
      </c>
      <c r="M12" s="14"/>
      <c r="N12" s="14" t="s">
        <v>71</v>
      </c>
      <c r="O12" s="14" t="s">
        <v>22</v>
      </c>
      <c r="P12" s="16"/>
      <c r="Q12" s="14"/>
      <c r="R12" s="14" t="s">
        <v>22</v>
      </c>
      <c r="S12" s="16"/>
      <c r="T12" s="6"/>
      <c r="U12" s="14" t="s">
        <v>23</v>
      </c>
    </row>
    <row r="13" spans="1:21" ht="18.5">
      <c r="A13" s="83"/>
      <c r="B13" s="83"/>
      <c r="C13" s="79"/>
      <c r="D13" s="79">
        <v>10</v>
      </c>
      <c r="E13" s="79"/>
      <c r="F13" s="97" t="s">
        <v>24</v>
      </c>
      <c r="G13" s="128"/>
      <c r="H13" s="24" t="s">
        <v>13</v>
      </c>
      <c r="I13" s="14">
        <v>2</v>
      </c>
      <c r="J13" s="3" t="s">
        <v>138</v>
      </c>
      <c r="K13" s="14">
        <v>24</v>
      </c>
      <c r="L13" s="14">
        <v>8</v>
      </c>
      <c r="M13" s="14"/>
      <c r="N13" s="14">
        <v>2</v>
      </c>
      <c r="O13" s="14"/>
      <c r="P13" s="14">
        <v>2</v>
      </c>
      <c r="Q13" s="14"/>
      <c r="R13" s="14"/>
      <c r="S13" s="14"/>
      <c r="T13" s="6"/>
      <c r="U13" s="14" t="s">
        <v>23</v>
      </c>
    </row>
    <row r="14" spans="1:21" ht="25" customHeight="1">
      <c r="A14" s="83"/>
      <c r="B14" s="83"/>
      <c r="C14" s="79"/>
      <c r="D14" s="79">
        <v>11</v>
      </c>
      <c r="E14" s="79"/>
      <c r="F14" s="97" t="s">
        <v>25</v>
      </c>
      <c r="G14" s="98"/>
      <c r="H14" s="24" t="s">
        <v>13</v>
      </c>
      <c r="I14" s="14">
        <v>1</v>
      </c>
      <c r="J14" s="28">
        <v>16</v>
      </c>
      <c r="K14" s="14">
        <v>8</v>
      </c>
      <c r="L14" s="14">
        <v>8</v>
      </c>
      <c r="M14" s="14"/>
      <c r="N14" s="30">
        <v>2</v>
      </c>
      <c r="P14" s="6" t="s">
        <v>108</v>
      </c>
      <c r="Q14" s="6"/>
      <c r="R14" s="6"/>
      <c r="S14" s="6"/>
      <c r="T14" s="6"/>
      <c r="U14" s="14" t="s">
        <v>23</v>
      </c>
    </row>
    <row r="15" spans="1:21" ht="18.5">
      <c r="A15" s="83"/>
      <c r="B15" s="83"/>
      <c r="C15" s="126" t="s">
        <v>26</v>
      </c>
      <c r="D15" s="97">
        <v>12</v>
      </c>
      <c r="E15" s="98"/>
      <c r="F15" s="97" t="s">
        <v>27</v>
      </c>
      <c r="G15" s="98"/>
      <c r="H15" s="26" t="s">
        <v>13</v>
      </c>
      <c r="I15" s="14">
        <v>2</v>
      </c>
      <c r="J15" s="27" t="s">
        <v>107</v>
      </c>
      <c r="K15" s="14">
        <v>24</v>
      </c>
      <c r="L15" s="14">
        <v>12</v>
      </c>
      <c r="M15" s="14"/>
      <c r="N15" s="30">
        <v>1</v>
      </c>
      <c r="O15" s="14" t="s">
        <v>104</v>
      </c>
      <c r="P15" s="14"/>
      <c r="Q15" s="14"/>
      <c r="R15" s="14"/>
      <c r="S15" s="14"/>
      <c r="T15" s="6"/>
      <c r="U15" s="14" t="s">
        <v>23</v>
      </c>
    </row>
    <row r="16" spans="1:21">
      <c r="A16" s="83"/>
      <c r="B16" s="83"/>
      <c r="C16" s="127"/>
      <c r="D16" s="97">
        <v>13</v>
      </c>
      <c r="E16" s="98"/>
      <c r="F16" s="97" t="s">
        <v>28</v>
      </c>
      <c r="G16" s="128"/>
      <c r="H16" s="24" t="s">
        <v>13</v>
      </c>
      <c r="I16" s="14">
        <v>2</v>
      </c>
      <c r="J16" s="27">
        <v>32</v>
      </c>
      <c r="K16" s="14">
        <v>26</v>
      </c>
      <c r="L16" s="14">
        <v>6</v>
      </c>
      <c r="M16" s="14"/>
      <c r="N16" s="30">
        <v>1</v>
      </c>
      <c r="O16" s="20">
        <v>2</v>
      </c>
      <c r="P16" s="20"/>
      <c r="Q16" s="14"/>
      <c r="R16" s="14"/>
      <c r="S16" s="14"/>
      <c r="T16" s="6"/>
      <c r="U16" s="14" t="s">
        <v>23</v>
      </c>
    </row>
    <row r="17" spans="1:31">
      <c r="A17" s="83"/>
      <c r="B17" s="83"/>
      <c r="C17" s="118" t="s">
        <v>29</v>
      </c>
      <c r="D17" s="119"/>
      <c r="E17" s="119"/>
      <c r="F17" s="119"/>
      <c r="G17" s="119"/>
      <c r="H17" s="120"/>
      <c r="I17" s="63">
        <f>SUM(I4:I16)</f>
        <v>33.5</v>
      </c>
      <c r="J17" s="53" t="s">
        <v>102</v>
      </c>
      <c r="K17" s="53" t="s">
        <v>103</v>
      </c>
      <c r="L17" s="53">
        <f>SUM(L5:L16)</f>
        <v>170</v>
      </c>
      <c r="M17" s="41"/>
      <c r="N17" s="41"/>
      <c r="O17" s="41">
        <v>15</v>
      </c>
      <c r="P17" s="41">
        <v>13</v>
      </c>
      <c r="Q17" s="41">
        <v>4</v>
      </c>
      <c r="R17" s="41">
        <v>8</v>
      </c>
      <c r="S17" s="41">
        <v>0</v>
      </c>
      <c r="T17" s="37"/>
      <c r="U17" s="37"/>
      <c r="AA17" s="11"/>
      <c r="AC17" s="11"/>
      <c r="AD17" s="11"/>
      <c r="AE17" s="11"/>
    </row>
    <row r="18" spans="1:31" ht="20" customHeight="1">
      <c r="A18" s="83"/>
      <c r="B18" s="87" t="s">
        <v>30</v>
      </c>
      <c r="C18" s="87" t="s">
        <v>113</v>
      </c>
      <c r="D18" s="87" t="s">
        <v>72</v>
      </c>
      <c r="E18" s="14">
        <v>1</v>
      </c>
      <c r="F18" s="97" t="s">
        <v>99</v>
      </c>
      <c r="G18" s="98" t="s">
        <v>94</v>
      </c>
      <c r="H18" s="24" t="s">
        <v>95</v>
      </c>
      <c r="I18" s="48">
        <v>4</v>
      </c>
      <c r="J18" s="48">
        <v>64</v>
      </c>
      <c r="K18" s="48">
        <v>34</v>
      </c>
      <c r="L18" s="48">
        <v>30</v>
      </c>
      <c r="M18" s="48">
        <v>1</v>
      </c>
      <c r="N18" s="48"/>
      <c r="O18" s="48">
        <v>4</v>
      </c>
      <c r="P18" s="48"/>
      <c r="Q18" s="48"/>
      <c r="R18" s="48"/>
      <c r="S18" s="48"/>
      <c r="T18" s="6"/>
      <c r="U18" s="32" t="s">
        <v>101</v>
      </c>
      <c r="AA18" s="11"/>
      <c r="AC18" s="11"/>
      <c r="AD18" s="12"/>
      <c r="AE18" s="11"/>
    </row>
    <row r="19" spans="1:31" ht="20" customHeight="1">
      <c r="A19" s="83"/>
      <c r="B19" s="88"/>
      <c r="C19" s="88"/>
      <c r="D19" s="88"/>
      <c r="E19" s="14">
        <v>2</v>
      </c>
      <c r="F19" s="121" t="s">
        <v>100</v>
      </c>
      <c r="G19" s="98" t="s">
        <v>96</v>
      </c>
      <c r="H19" s="24" t="s">
        <v>95</v>
      </c>
      <c r="I19" s="48">
        <v>5</v>
      </c>
      <c r="J19" s="48" t="s">
        <v>139</v>
      </c>
      <c r="K19" s="48">
        <v>64</v>
      </c>
      <c r="L19" s="48">
        <v>16</v>
      </c>
      <c r="M19" s="48">
        <v>2</v>
      </c>
      <c r="N19" s="48"/>
      <c r="O19" s="48"/>
      <c r="P19" s="4">
        <v>5</v>
      </c>
      <c r="Q19" s="48"/>
      <c r="R19" s="48"/>
      <c r="S19" s="48"/>
      <c r="T19" s="6"/>
      <c r="U19" s="32" t="s">
        <v>101</v>
      </c>
      <c r="AA19" s="11"/>
      <c r="AC19" s="11"/>
      <c r="AD19" s="12"/>
      <c r="AE19" s="11"/>
    </row>
    <row r="20" spans="1:31" ht="20" customHeight="1">
      <c r="A20" s="83"/>
      <c r="B20" s="88"/>
      <c r="C20" s="88"/>
      <c r="D20" s="88"/>
      <c r="E20" s="14">
        <v>3</v>
      </c>
      <c r="F20" s="122" t="s">
        <v>97</v>
      </c>
      <c r="G20" s="123"/>
      <c r="H20" s="31" t="s">
        <v>95</v>
      </c>
      <c r="I20" s="54">
        <v>4</v>
      </c>
      <c r="J20" s="54">
        <v>64</v>
      </c>
      <c r="K20" s="54">
        <v>48</v>
      </c>
      <c r="L20" s="54">
        <v>16</v>
      </c>
      <c r="M20" s="54">
        <v>2</v>
      </c>
      <c r="N20" s="54"/>
      <c r="O20" s="54"/>
      <c r="P20" s="54">
        <v>4</v>
      </c>
      <c r="Q20" s="48"/>
      <c r="R20" s="48"/>
      <c r="S20" s="48"/>
      <c r="T20" s="6"/>
      <c r="U20" s="32" t="s">
        <v>101</v>
      </c>
      <c r="AA20" s="11"/>
      <c r="AC20" s="11"/>
      <c r="AD20" s="12"/>
      <c r="AE20" s="11"/>
    </row>
    <row r="21" spans="1:31" ht="20" customHeight="1">
      <c r="A21" s="83"/>
      <c r="B21" s="88"/>
      <c r="C21" s="88"/>
      <c r="D21" s="87" t="s">
        <v>73</v>
      </c>
      <c r="E21" s="14">
        <v>4</v>
      </c>
      <c r="F21" s="81" t="s">
        <v>130</v>
      </c>
      <c r="G21" s="82"/>
      <c r="H21" s="24" t="s">
        <v>13</v>
      </c>
      <c r="I21" s="59">
        <v>3</v>
      </c>
      <c r="J21" s="59">
        <v>48</v>
      </c>
      <c r="K21" s="59">
        <v>40</v>
      </c>
      <c r="L21" s="59">
        <v>8</v>
      </c>
      <c r="M21" s="59"/>
      <c r="N21" s="59">
        <v>3</v>
      </c>
      <c r="O21" s="59"/>
      <c r="P21" s="59"/>
      <c r="Q21" s="59">
        <v>3</v>
      </c>
      <c r="R21" s="48"/>
      <c r="S21" s="48"/>
      <c r="T21" s="6"/>
      <c r="U21" s="32" t="s">
        <v>101</v>
      </c>
      <c r="AA21" s="11"/>
      <c r="AC21" s="11"/>
      <c r="AD21" s="12"/>
      <c r="AE21" s="11"/>
    </row>
    <row r="22" spans="1:31" ht="20" customHeight="1">
      <c r="A22" s="83"/>
      <c r="B22" s="88"/>
      <c r="C22" s="88"/>
      <c r="D22" s="88"/>
      <c r="E22" s="14">
        <v>5</v>
      </c>
      <c r="F22" s="124" t="s">
        <v>133</v>
      </c>
      <c r="G22" s="125" t="s">
        <v>98</v>
      </c>
      <c r="H22" s="20" t="s">
        <v>13</v>
      </c>
      <c r="I22" s="47">
        <v>5</v>
      </c>
      <c r="J22" s="48">
        <v>80</v>
      </c>
      <c r="K22" s="47">
        <v>40</v>
      </c>
      <c r="L22" s="47">
        <v>40</v>
      </c>
      <c r="M22" s="47">
        <v>3</v>
      </c>
      <c r="N22" s="47"/>
      <c r="O22" s="47"/>
      <c r="P22" s="47"/>
      <c r="Q22" s="47">
        <v>5</v>
      </c>
      <c r="R22" s="55"/>
      <c r="S22" s="56"/>
      <c r="T22" s="6"/>
      <c r="U22" s="32" t="s">
        <v>101</v>
      </c>
      <c r="AA22" s="11"/>
      <c r="AC22" s="11"/>
      <c r="AD22" s="12"/>
      <c r="AE22" s="11"/>
    </row>
    <row r="23" spans="1:31" ht="20" customHeight="1">
      <c r="A23" s="83"/>
      <c r="B23" s="88"/>
      <c r="C23" s="88"/>
      <c r="D23" s="88"/>
      <c r="E23" s="14">
        <v>6</v>
      </c>
      <c r="F23" s="81" t="s">
        <v>137</v>
      </c>
      <c r="G23" s="82"/>
      <c r="H23" s="33" t="s">
        <v>13</v>
      </c>
      <c r="I23" s="59">
        <v>4</v>
      </c>
      <c r="J23" s="59">
        <v>64</v>
      </c>
      <c r="K23" s="59">
        <v>32</v>
      </c>
      <c r="L23" s="59">
        <v>32</v>
      </c>
      <c r="M23" s="59">
        <v>4</v>
      </c>
      <c r="N23" s="59"/>
      <c r="O23" s="59"/>
      <c r="P23" s="59"/>
      <c r="Q23" s="60"/>
      <c r="R23" s="59" t="s">
        <v>128</v>
      </c>
      <c r="S23" s="59"/>
      <c r="T23" s="6"/>
      <c r="U23" s="32" t="s">
        <v>101</v>
      </c>
      <c r="AA23" s="11"/>
      <c r="AC23" s="11"/>
      <c r="AD23" s="11"/>
      <c r="AE23" s="11"/>
    </row>
    <row r="24" spans="1:31" ht="20" customHeight="1">
      <c r="A24" s="83"/>
      <c r="B24" s="88"/>
      <c r="C24" s="88"/>
      <c r="D24" s="88"/>
      <c r="E24" s="14">
        <v>7</v>
      </c>
      <c r="F24" s="97" t="s">
        <v>134</v>
      </c>
      <c r="G24" s="98"/>
      <c r="H24" s="33" t="s">
        <v>13</v>
      </c>
      <c r="I24" s="64">
        <v>4.5</v>
      </c>
      <c r="J24" s="59">
        <v>72</v>
      </c>
      <c r="K24" s="59">
        <v>36</v>
      </c>
      <c r="L24" s="59">
        <v>36</v>
      </c>
      <c r="M24" s="59">
        <v>4</v>
      </c>
      <c r="N24" s="59"/>
      <c r="O24" s="59"/>
      <c r="P24" s="59"/>
      <c r="Q24" s="59"/>
      <c r="R24" s="59">
        <v>4</v>
      </c>
      <c r="S24" s="59"/>
      <c r="T24" s="6"/>
      <c r="U24" s="32" t="s">
        <v>101</v>
      </c>
    </row>
    <row r="25" spans="1:31" ht="20" customHeight="1">
      <c r="A25" s="83"/>
      <c r="B25" s="88"/>
      <c r="C25" s="88"/>
      <c r="D25" s="88"/>
      <c r="E25" s="14">
        <v>8</v>
      </c>
      <c r="F25" s="97" t="s">
        <v>136</v>
      </c>
      <c r="G25" s="98"/>
      <c r="H25" s="33" t="s">
        <v>13</v>
      </c>
      <c r="I25" s="59">
        <v>4</v>
      </c>
      <c r="J25" s="59">
        <v>64</v>
      </c>
      <c r="K25" s="59">
        <v>32</v>
      </c>
      <c r="L25" s="59">
        <v>32</v>
      </c>
      <c r="M25" s="59">
        <v>4</v>
      </c>
      <c r="N25" s="59"/>
      <c r="O25" s="59"/>
      <c r="P25" s="59"/>
      <c r="Q25" s="59"/>
      <c r="R25" s="59" t="s">
        <v>128</v>
      </c>
      <c r="S25" s="59"/>
      <c r="T25" s="6"/>
      <c r="U25" s="32" t="s">
        <v>101</v>
      </c>
    </row>
    <row r="26" spans="1:31" ht="20" customHeight="1">
      <c r="A26" s="83"/>
      <c r="B26" s="88"/>
      <c r="C26" s="88"/>
      <c r="D26" s="88"/>
      <c r="E26" s="14">
        <v>9</v>
      </c>
      <c r="F26" s="116" t="s">
        <v>135</v>
      </c>
      <c r="G26" s="117"/>
      <c r="H26" s="33" t="s">
        <v>13</v>
      </c>
      <c r="I26" s="59">
        <v>4</v>
      </c>
      <c r="J26" s="59">
        <v>64</v>
      </c>
      <c r="K26" s="59">
        <v>32</v>
      </c>
      <c r="L26" s="59">
        <v>32</v>
      </c>
      <c r="M26" s="59">
        <v>5</v>
      </c>
      <c r="N26" s="59"/>
      <c r="O26" s="59"/>
      <c r="P26" s="59"/>
      <c r="Q26" s="59"/>
      <c r="R26" s="59"/>
      <c r="S26" s="59">
        <v>6</v>
      </c>
      <c r="T26" s="6"/>
      <c r="U26" s="32" t="s">
        <v>101</v>
      </c>
    </row>
    <row r="27" spans="1:31" ht="20" customHeight="1">
      <c r="A27" s="83"/>
      <c r="B27" s="88"/>
      <c r="C27" s="88"/>
      <c r="D27" s="88"/>
      <c r="E27" s="14">
        <v>10</v>
      </c>
      <c r="F27" s="97" t="s">
        <v>117</v>
      </c>
      <c r="G27" s="98"/>
      <c r="H27" s="33" t="s">
        <v>13</v>
      </c>
      <c r="I27" s="47">
        <v>6</v>
      </c>
      <c r="J27" s="48" t="s">
        <v>140</v>
      </c>
      <c r="K27" s="47">
        <v>48</v>
      </c>
      <c r="L27" s="47">
        <v>48</v>
      </c>
      <c r="M27" s="47">
        <v>4</v>
      </c>
      <c r="N27" s="47"/>
      <c r="O27" s="47"/>
      <c r="P27" s="47"/>
      <c r="Q27" s="57"/>
      <c r="R27" s="47">
        <v>6</v>
      </c>
      <c r="S27" s="47"/>
      <c r="T27" s="6"/>
      <c r="U27" s="32"/>
    </row>
    <row r="28" spans="1:31" ht="20" customHeight="1">
      <c r="A28" s="83"/>
      <c r="B28" s="88"/>
      <c r="C28" s="88"/>
      <c r="D28" s="88"/>
      <c r="E28" s="14">
        <v>11</v>
      </c>
      <c r="F28" s="97" t="s">
        <v>118</v>
      </c>
      <c r="G28" s="98"/>
      <c r="H28" s="24" t="s">
        <v>13</v>
      </c>
      <c r="I28" s="47">
        <v>3</v>
      </c>
      <c r="J28" s="47">
        <v>48</v>
      </c>
      <c r="K28" s="47">
        <v>32</v>
      </c>
      <c r="L28" s="47">
        <v>16</v>
      </c>
      <c r="M28" s="47">
        <v>3</v>
      </c>
      <c r="N28" s="47"/>
      <c r="O28" s="47"/>
      <c r="P28" s="47"/>
      <c r="Q28" s="47">
        <v>3</v>
      </c>
      <c r="R28" s="54"/>
      <c r="S28" s="54"/>
      <c r="T28" s="6"/>
      <c r="U28" s="32" t="s">
        <v>101</v>
      </c>
    </row>
    <row r="29" spans="1:31" ht="12" customHeight="1">
      <c r="A29" s="83"/>
      <c r="B29" s="89"/>
      <c r="C29" s="118" t="s">
        <v>29</v>
      </c>
      <c r="D29" s="119"/>
      <c r="E29" s="119"/>
      <c r="F29" s="119"/>
      <c r="G29" s="119"/>
      <c r="H29" s="120"/>
      <c r="I29" s="65">
        <f>SUM(I18:I28)</f>
        <v>46.5</v>
      </c>
      <c r="J29" s="53">
        <f>K29+L29</f>
        <v>744</v>
      </c>
      <c r="K29" s="53">
        <f>SUM(K18:K28)</f>
        <v>438</v>
      </c>
      <c r="L29" s="53">
        <f>SUM(L18:L28)</f>
        <v>306</v>
      </c>
      <c r="M29" s="53"/>
      <c r="N29" s="53"/>
      <c r="O29" s="53">
        <f>SUM(O18:O28)</f>
        <v>4</v>
      </c>
      <c r="P29" s="53">
        <f>SUM(P18:P28)</f>
        <v>9</v>
      </c>
      <c r="Q29" s="53">
        <f>SUM(Q18:Q28)</f>
        <v>11</v>
      </c>
      <c r="R29" s="53">
        <v>18</v>
      </c>
      <c r="S29" s="53">
        <f>SUM(S18:S28)</f>
        <v>6</v>
      </c>
      <c r="T29" s="38"/>
      <c r="U29" s="37"/>
    </row>
    <row r="30" spans="1:31" ht="19" customHeight="1">
      <c r="A30" s="84" t="s">
        <v>115</v>
      </c>
      <c r="B30" s="90" t="s">
        <v>144</v>
      </c>
      <c r="C30" s="100" t="s">
        <v>142</v>
      </c>
      <c r="D30" s="100" t="s">
        <v>143</v>
      </c>
      <c r="E30" s="14">
        <v>1</v>
      </c>
      <c r="F30" s="79" t="s">
        <v>112</v>
      </c>
      <c r="G30" s="79"/>
      <c r="H30" s="20" t="s">
        <v>7</v>
      </c>
      <c r="I30" s="4">
        <v>3</v>
      </c>
      <c r="J30" s="52">
        <v>48</v>
      </c>
      <c r="K30" s="4">
        <v>48</v>
      </c>
      <c r="L30" s="14"/>
      <c r="M30" s="14"/>
      <c r="N30" s="14">
        <v>1</v>
      </c>
      <c r="O30" s="14" t="s">
        <v>69</v>
      </c>
      <c r="P30" s="14"/>
      <c r="Q30" s="14"/>
      <c r="R30" s="14"/>
      <c r="S30" s="14"/>
      <c r="T30" s="14"/>
      <c r="U30" s="17" t="s">
        <v>18</v>
      </c>
    </row>
    <row r="31" spans="1:31" ht="12" customHeight="1">
      <c r="A31" s="83"/>
      <c r="B31" s="79"/>
      <c r="C31" s="79"/>
      <c r="D31" s="79"/>
      <c r="E31" s="14">
        <v>2</v>
      </c>
      <c r="F31" s="79" t="s">
        <v>74</v>
      </c>
      <c r="G31" s="79"/>
      <c r="H31" s="20" t="s">
        <v>7</v>
      </c>
      <c r="I31" s="4">
        <v>3</v>
      </c>
      <c r="J31" s="52">
        <v>48</v>
      </c>
      <c r="K31" s="4">
        <v>48</v>
      </c>
      <c r="L31" s="14"/>
      <c r="M31" s="14"/>
      <c r="N31" s="14">
        <v>2</v>
      </c>
      <c r="O31" s="14"/>
      <c r="P31" s="14" t="s">
        <v>69</v>
      </c>
      <c r="Q31" s="14"/>
      <c r="R31" s="14"/>
      <c r="S31" s="14"/>
      <c r="T31" s="14"/>
      <c r="U31" s="17" t="s">
        <v>18</v>
      </c>
    </row>
    <row r="32" spans="1:31" ht="28.5">
      <c r="A32" s="83"/>
      <c r="B32" s="91"/>
      <c r="C32" s="79" t="s">
        <v>75</v>
      </c>
      <c r="D32" s="14" t="s">
        <v>76</v>
      </c>
      <c r="E32" s="14">
        <v>3</v>
      </c>
      <c r="F32" s="79" t="s">
        <v>33</v>
      </c>
      <c r="G32" s="79"/>
      <c r="H32" s="14" t="s">
        <v>7</v>
      </c>
      <c r="I32" s="4">
        <v>2</v>
      </c>
      <c r="J32" s="52">
        <v>32</v>
      </c>
      <c r="K32" s="4">
        <v>32</v>
      </c>
      <c r="L32" s="20">
        <v>0</v>
      </c>
      <c r="M32" s="78" t="s">
        <v>34</v>
      </c>
      <c r="N32" s="78"/>
      <c r="O32" s="78"/>
      <c r="P32" s="78"/>
      <c r="Q32" s="78"/>
      <c r="R32" s="78"/>
      <c r="S32" s="78"/>
      <c r="T32" s="78"/>
      <c r="U32" s="14" t="s">
        <v>35</v>
      </c>
    </row>
    <row r="33" spans="1:30" ht="36" customHeight="1">
      <c r="A33" s="83"/>
      <c r="B33" s="91"/>
      <c r="C33" s="79"/>
      <c r="D33" s="14" t="s">
        <v>77</v>
      </c>
      <c r="E33" s="14">
        <v>4</v>
      </c>
      <c r="F33" s="79" t="s">
        <v>36</v>
      </c>
      <c r="G33" s="79"/>
      <c r="H33" s="14" t="s">
        <v>7</v>
      </c>
      <c r="I33" s="4">
        <v>2</v>
      </c>
      <c r="J33" s="52">
        <v>32</v>
      </c>
      <c r="K33" s="4">
        <v>32</v>
      </c>
      <c r="L33" s="20">
        <v>0</v>
      </c>
      <c r="M33" s="78" t="s">
        <v>37</v>
      </c>
      <c r="N33" s="78"/>
      <c r="O33" s="78"/>
      <c r="P33" s="78"/>
      <c r="Q33" s="78"/>
      <c r="R33" s="78"/>
      <c r="S33" s="78"/>
      <c r="T33" s="78"/>
      <c r="U33" s="14" t="s">
        <v>35</v>
      </c>
    </row>
    <row r="34" spans="1:30">
      <c r="A34" s="83"/>
      <c r="B34" s="91"/>
      <c r="C34" s="80" t="s">
        <v>29</v>
      </c>
      <c r="D34" s="80"/>
      <c r="E34" s="80"/>
      <c r="F34" s="80"/>
      <c r="G34" s="80"/>
      <c r="H34" s="80"/>
      <c r="I34" s="53">
        <f>SUM(I30:I33)</f>
        <v>10</v>
      </c>
      <c r="J34" s="53">
        <f>SUM(J30:J33)</f>
        <v>160</v>
      </c>
      <c r="K34" s="53">
        <f>SUM(K30:K33)</f>
        <v>160</v>
      </c>
      <c r="L34" s="53"/>
      <c r="M34" s="41"/>
      <c r="N34" s="41"/>
      <c r="O34" s="41">
        <v>4</v>
      </c>
      <c r="P34" s="41">
        <v>4</v>
      </c>
      <c r="Q34" s="41"/>
      <c r="R34" s="36"/>
      <c r="S34" s="36"/>
      <c r="T34" s="42"/>
      <c r="U34" s="39"/>
    </row>
    <row r="35" spans="1:30" ht="21" customHeight="1">
      <c r="A35" s="83"/>
      <c r="B35" s="79" t="s">
        <v>38</v>
      </c>
      <c r="C35" s="79" t="s">
        <v>39</v>
      </c>
      <c r="D35" s="100" t="s">
        <v>114</v>
      </c>
      <c r="E35" s="14">
        <v>5</v>
      </c>
      <c r="F35" s="81" t="s">
        <v>119</v>
      </c>
      <c r="G35" s="82"/>
      <c r="H35" s="24" t="s">
        <v>13</v>
      </c>
      <c r="I35" s="47">
        <v>3</v>
      </c>
      <c r="J35" s="47">
        <v>48</v>
      </c>
      <c r="K35" s="47">
        <v>36</v>
      </c>
      <c r="L35" s="47">
        <v>12</v>
      </c>
      <c r="M35" s="47">
        <v>3</v>
      </c>
      <c r="N35" s="47"/>
      <c r="O35" s="47"/>
      <c r="P35" s="47"/>
      <c r="Q35" s="47">
        <v>3</v>
      </c>
      <c r="R35" s="48"/>
      <c r="S35" s="48"/>
      <c r="T35" s="6"/>
      <c r="U35" s="32" t="s">
        <v>101</v>
      </c>
      <c r="AA35" s="11"/>
      <c r="AB35" s="12"/>
      <c r="AD35" s="12"/>
    </row>
    <row r="36" spans="1:30" ht="23.5" customHeight="1">
      <c r="A36" s="83"/>
      <c r="B36" s="79"/>
      <c r="C36" s="79"/>
      <c r="D36" s="79"/>
      <c r="E36" s="14">
        <v>6</v>
      </c>
      <c r="F36" s="81" t="s">
        <v>120</v>
      </c>
      <c r="G36" s="82"/>
      <c r="H36" s="24" t="s">
        <v>13</v>
      </c>
      <c r="I36" s="47">
        <v>3</v>
      </c>
      <c r="J36" s="59">
        <v>48</v>
      </c>
      <c r="K36" s="47">
        <v>24</v>
      </c>
      <c r="L36" s="47">
        <v>24</v>
      </c>
      <c r="M36" s="47"/>
      <c r="N36" s="47">
        <v>3</v>
      </c>
      <c r="O36" s="47"/>
      <c r="P36" s="47"/>
      <c r="Q36" s="47">
        <v>3</v>
      </c>
      <c r="R36" s="48"/>
      <c r="S36" s="48"/>
      <c r="T36" s="6"/>
      <c r="U36" s="32" t="s">
        <v>101</v>
      </c>
      <c r="AA36" s="11"/>
      <c r="AB36" s="12"/>
      <c r="AD36" s="12"/>
    </row>
    <row r="37" spans="1:30" ht="22.5" customHeight="1">
      <c r="A37" s="83"/>
      <c r="B37" s="79"/>
      <c r="C37" s="79"/>
      <c r="D37" s="79"/>
      <c r="E37" s="14">
        <v>7</v>
      </c>
      <c r="F37" s="97" t="s">
        <v>129</v>
      </c>
      <c r="G37" s="98"/>
      <c r="H37" s="24" t="s">
        <v>13</v>
      </c>
      <c r="I37" s="59">
        <v>3</v>
      </c>
      <c r="J37" s="59">
        <v>48</v>
      </c>
      <c r="K37" s="59">
        <v>30</v>
      </c>
      <c r="L37" s="59">
        <v>18</v>
      </c>
      <c r="M37" s="59">
        <v>5</v>
      </c>
      <c r="N37" s="59"/>
      <c r="O37" s="59"/>
      <c r="P37" s="59"/>
      <c r="Q37" s="59"/>
      <c r="R37" s="59"/>
      <c r="S37" s="59">
        <v>6</v>
      </c>
      <c r="T37" s="6"/>
      <c r="U37" s="34" t="s">
        <v>106</v>
      </c>
      <c r="AA37" s="11"/>
      <c r="AB37" s="12"/>
      <c r="AD37" s="12"/>
    </row>
    <row r="38" spans="1:30" ht="27.5" customHeight="1">
      <c r="A38" s="83"/>
      <c r="B38" s="79"/>
      <c r="C38" s="79"/>
      <c r="D38" s="79"/>
      <c r="E38" s="14">
        <v>8</v>
      </c>
      <c r="F38" s="97" t="s">
        <v>121</v>
      </c>
      <c r="G38" s="98"/>
      <c r="H38" s="33" t="s">
        <v>7</v>
      </c>
      <c r="I38" s="47">
        <v>2</v>
      </c>
      <c r="J38" s="62" t="s">
        <v>141</v>
      </c>
      <c r="K38" s="47">
        <v>32</v>
      </c>
      <c r="L38" s="47">
        <v>0</v>
      </c>
      <c r="M38" s="47">
        <v>3</v>
      </c>
      <c r="N38" s="47"/>
      <c r="O38" s="47"/>
      <c r="P38" s="47"/>
      <c r="Q38" s="47">
        <v>2</v>
      </c>
      <c r="S38" s="47"/>
      <c r="T38" s="6"/>
      <c r="U38" s="34" t="s">
        <v>106</v>
      </c>
      <c r="AA38" s="11"/>
      <c r="AB38" s="12"/>
      <c r="AD38" s="12"/>
    </row>
    <row r="39" spans="1:30" ht="19" customHeight="1">
      <c r="A39" s="83"/>
      <c r="B39" s="79"/>
      <c r="C39" s="79"/>
      <c r="D39" s="79"/>
      <c r="E39" s="14">
        <v>9</v>
      </c>
      <c r="F39" s="97" t="s">
        <v>122</v>
      </c>
      <c r="G39" s="98"/>
      <c r="H39" s="33" t="s">
        <v>7</v>
      </c>
      <c r="I39" s="47">
        <v>3</v>
      </c>
      <c r="J39" s="62" t="s">
        <v>145</v>
      </c>
      <c r="K39" s="47">
        <v>48</v>
      </c>
      <c r="L39" s="47">
        <v>0</v>
      </c>
      <c r="M39" s="47"/>
      <c r="N39" s="47">
        <v>5</v>
      </c>
      <c r="O39" s="47"/>
      <c r="P39" s="47"/>
      <c r="Q39" s="47"/>
      <c r="R39" s="49"/>
      <c r="S39" s="47">
        <v>6</v>
      </c>
      <c r="T39" s="6"/>
      <c r="U39" s="34" t="s">
        <v>106</v>
      </c>
      <c r="AA39" s="11"/>
      <c r="AB39" s="12"/>
      <c r="AD39" s="12"/>
    </row>
    <row r="40" spans="1:30" ht="12" customHeight="1">
      <c r="A40" s="83"/>
      <c r="B40" s="79"/>
      <c r="C40" s="79"/>
      <c r="D40" s="79"/>
      <c r="E40" s="68" t="s">
        <v>40</v>
      </c>
      <c r="F40" s="68"/>
      <c r="G40" s="68"/>
      <c r="H40" s="15"/>
      <c r="I40" s="50">
        <f>SUM(I35:I39)</f>
        <v>14</v>
      </c>
      <c r="J40" s="50">
        <v>224</v>
      </c>
      <c r="K40" s="50">
        <f>SUM(K35:K39)</f>
        <v>170</v>
      </c>
      <c r="L40" s="50">
        <f>SUM(L35:L39)</f>
        <v>54</v>
      </c>
      <c r="M40" s="50"/>
      <c r="N40" s="50"/>
      <c r="O40" s="51">
        <v>0</v>
      </c>
      <c r="P40" s="51">
        <v>0</v>
      </c>
      <c r="Q40" s="51">
        <v>8</v>
      </c>
      <c r="R40" s="51">
        <v>0</v>
      </c>
      <c r="S40" s="51">
        <v>12</v>
      </c>
      <c r="T40" s="7"/>
      <c r="U40" s="8"/>
    </row>
    <row r="41" spans="1:30" ht="16.5" customHeight="1">
      <c r="A41" s="99" t="s">
        <v>116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36">
        <f>O17+O29+O34+O40</f>
        <v>23</v>
      </c>
      <c r="P41" s="36">
        <f>P17+P29+P34</f>
        <v>26</v>
      </c>
      <c r="Q41" s="36">
        <f>Q17+Q29+Q40</f>
        <v>23</v>
      </c>
      <c r="R41" s="36">
        <f>R17+R29+R40</f>
        <v>26</v>
      </c>
      <c r="S41" s="36">
        <f>S17+S29+S34+S40</f>
        <v>18</v>
      </c>
      <c r="T41" s="9"/>
      <c r="U41" s="10"/>
    </row>
    <row r="42" spans="1:30" ht="19">
      <c r="A42" s="85" t="s">
        <v>41</v>
      </c>
      <c r="B42" s="115"/>
      <c r="C42" s="115"/>
      <c r="D42" s="115"/>
      <c r="E42" s="29" t="s">
        <v>52</v>
      </c>
      <c r="F42" s="101" t="s">
        <v>78</v>
      </c>
      <c r="G42" s="68"/>
      <c r="H42" s="29" t="s">
        <v>53</v>
      </c>
      <c r="I42" s="23" t="s">
        <v>54</v>
      </c>
      <c r="J42" s="73" t="s">
        <v>79</v>
      </c>
      <c r="K42" s="73"/>
      <c r="L42" s="73"/>
      <c r="M42" s="68" t="s">
        <v>80</v>
      </c>
      <c r="N42" s="68"/>
      <c r="O42" s="68" t="s">
        <v>42</v>
      </c>
      <c r="P42" s="68"/>
      <c r="Q42" s="68"/>
      <c r="R42" s="68"/>
      <c r="S42" s="68"/>
      <c r="T42" s="68"/>
      <c r="U42" s="15" t="s">
        <v>56</v>
      </c>
    </row>
    <row r="43" spans="1:30" ht="24" customHeight="1">
      <c r="A43" s="85"/>
      <c r="B43" s="79" t="s">
        <v>62</v>
      </c>
      <c r="C43" s="79" t="s">
        <v>31</v>
      </c>
      <c r="D43" s="79" t="s">
        <v>5</v>
      </c>
      <c r="E43" s="14">
        <v>1</v>
      </c>
      <c r="F43" s="114" t="s">
        <v>81</v>
      </c>
      <c r="G43" s="114"/>
      <c r="H43" s="21" t="s">
        <v>43</v>
      </c>
      <c r="I43" s="20">
        <v>1</v>
      </c>
      <c r="J43" s="96">
        <v>16</v>
      </c>
      <c r="K43" s="96"/>
      <c r="L43" s="96"/>
      <c r="M43" s="79" t="s">
        <v>82</v>
      </c>
      <c r="N43" s="79"/>
      <c r="O43" s="15"/>
      <c r="P43" s="15"/>
      <c r="Q43" s="15"/>
      <c r="R43" s="14" t="s">
        <v>44</v>
      </c>
      <c r="S43" s="15"/>
      <c r="T43" s="14"/>
      <c r="U43" s="14" t="s">
        <v>8</v>
      </c>
    </row>
    <row r="44" spans="1:30" ht="29" customHeight="1">
      <c r="A44" s="83"/>
      <c r="B44" s="79"/>
      <c r="C44" s="79"/>
      <c r="D44" s="79"/>
      <c r="E44" s="14">
        <v>2</v>
      </c>
      <c r="F44" s="114" t="s">
        <v>45</v>
      </c>
      <c r="G44" s="79"/>
      <c r="H44" s="21" t="s">
        <v>43</v>
      </c>
      <c r="I44" s="20">
        <v>1</v>
      </c>
      <c r="J44" s="96">
        <v>24</v>
      </c>
      <c r="K44" s="96"/>
      <c r="L44" s="96"/>
      <c r="M44" s="79">
        <v>1</v>
      </c>
      <c r="N44" s="79"/>
      <c r="P44" s="14">
        <v>1</v>
      </c>
      <c r="Q44" s="14"/>
      <c r="R44" s="14"/>
      <c r="S44" s="14"/>
      <c r="T44" s="14"/>
      <c r="U44" s="14" t="s">
        <v>46</v>
      </c>
    </row>
    <row r="45" spans="1:30" ht="21">
      <c r="A45" s="83"/>
      <c r="B45" s="79"/>
      <c r="C45" s="14" t="s">
        <v>32</v>
      </c>
      <c r="D45" s="79">
        <v>3</v>
      </c>
      <c r="E45" s="79"/>
      <c r="F45" s="114" t="s">
        <v>47</v>
      </c>
      <c r="G45" s="79"/>
      <c r="H45" s="21" t="s">
        <v>43</v>
      </c>
      <c r="I45" s="20">
        <v>2</v>
      </c>
      <c r="J45" s="96">
        <v>112</v>
      </c>
      <c r="K45" s="96"/>
      <c r="L45" s="96"/>
      <c r="M45" s="79">
        <v>2</v>
      </c>
      <c r="N45" s="79"/>
      <c r="O45" s="14">
        <v>2</v>
      </c>
      <c r="P45" s="14"/>
      <c r="Q45" s="14"/>
      <c r="R45" s="14"/>
      <c r="S45" s="14"/>
      <c r="T45" s="14"/>
      <c r="U45" s="14" t="s">
        <v>48</v>
      </c>
    </row>
    <row r="46" spans="1:30">
      <c r="A46" s="83"/>
      <c r="B46" s="79"/>
      <c r="C46" s="113" t="s">
        <v>29</v>
      </c>
      <c r="D46" s="113"/>
      <c r="E46" s="113"/>
      <c r="F46" s="113"/>
      <c r="G46" s="113"/>
      <c r="H46" s="40"/>
      <c r="I46" s="58" t="s">
        <v>109</v>
      </c>
      <c r="J46" s="103">
        <f>SUM(J43:L45)</f>
        <v>152</v>
      </c>
      <c r="K46" s="103"/>
      <c r="L46" s="103"/>
      <c r="M46" s="103">
        <v>3</v>
      </c>
      <c r="N46" s="103"/>
      <c r="O46" s="41">
        <v>2</v>
      </c>
      <c r="P46" s="41">
        <v>1</v>
      </c>
      <c r="Q46" s="41"/>
      <c r="R46" s="36"/>
      <c r="S46" s="36"/>
      <c r="T46" s="36"/>
      <c r="U46" s="39"/>
    </row>
    <row r="47" spans="1:30" ht="21.5" customHeight="1">
      <c r="A47" s="83"/>
      <c r="B47" s="79" t="s">
        <v>38</v>
      </c>
      <c r="C47" s="79" t="s">
        <v>83</v>
      </c>
      <c r="D47" s="79" t="s">
        <v>84</v>
      </c>
      <c r="E47" s="14">
        <v>1</v>
      </c>
      <c r="F47" s="114" t="s">
        <v>85</v>
      </c>
      <c r="G47" s="79"/>
      <c r="H47" s="21" t="s">
        <v>43</v>
      </c>
      <c r="I47" s="5">
        <v>1</v>
      </c>
      <c r="J47" s="93">
        <v>28</v>
      </c>
      <c r="K47" s="93"/>
      <c r="L47" s="93"/>
      <c r="M47" s="71">
        <v>1</v>
      </c>
      <c r="N47" s="71"/>
      <c r="O47" s="4">
        <v>0.5</v>
      </c>
      <c r="P47" s="4"/>
      <c r="Q47" s="4"/>
      <c r="R47" s="4"/>
      <c r="S47" s="4"/>
      <c r="T47" s="4">
        <v>0.5</v>
      </c>
      <c r="U47" s="32" t="s">
        <v>110</v>
      </c>
    </row>
    <row r="48" spans="1:30" ht="21.5" customHeight="1">
      <c r="A48" s="83"/>
      <c r="B48" s="79"/>
      <c r="C48" s="79"/>
      <c r="D48" s="79"/>
      <c r="E48" s="14">
        <v>2</v>
      </c>
      <c r="F48" s="94" t="s">
        <v>123</v>
      </c>
      <c r="G48" s="95"/>
      <c r="H48" s="35" t="s">
        <v>43</v>
      </c>
      <c r="I48" s="43">
        <v>1</v>
      </c>
      <c r="J48" s="93">
        <v>24</v>
      </c>
      <c r="K48" s="93">
        <v>24</v>
      </c>
      <c r="L48" s="93"/>
      <c r="M48" s="107">
        <v>1</v>
      </c>
      <c r="N48" s="108"/>
      <c r="O48" s="44">
        <v>1</v>
      </c>
      <c r="P48" s="4"/>
      <c r="Q48" s="4"/>
      <c r="R48" s="4"/>
      <c r="S48" s="4"/>
      <c r="T48" s="4"/>
      <c r="U48" s="32" t="s">
        <v>111</v>
      </c>
    </row>
    <row r="49" spans="1:21" ht="21.5" customHeight="1">
      <c r="A49" s="83"/>
      <c r="B49" s="79"/>
      <c r="C49" s="79"/>
      <c r="D49" s="79"/>
      <c r="E49" s="14">
        <v>3</v>
      </c>
      <c r="F49" s="94" t="s">
        <v>124</v>
      </c>
      <c r="G49" s="95"/>
      <c r="H49" s="35" t="s">
        <v>43</v>
      </c>
      <c r="I49" s="43">
        <v>1</v>
      </c>
      <c r="J49" s="93">
        <v>24</v>
      </c>
      <c r="K49" s="93">
        <v>24</v>
      </c>
      <c r="L49" s="93"/>
      <c r="M49" s="107">
        <v>1</v>
      </c>
      <c r="N49" s="108"/>
      <c r="O49" s="44">
        <v>1</v>
      </c>
      <c r="P49" s="4"/>
      <c r="Q49" s="4"/>
      <c r="R49" s="4"/>
      <c r="S49" s="4"/>
      <c r="T49" s="4"/>
      <c r="U49" s="32" t="s">
        <v>111</v>
      </c>
    </row>
    <row r="50" spans="1:21" ht="21.5" customHeight="1">
      <c r="A50" s="83"/>
      <c r="B50" s="79"/>
      <c r="C50" s="79"/>
      <c r="D50" s="79"/>
      <c r="E50" s="14">
        <v>4</v>
      </c>
      <c r="F50" s="94" t="s">
        <v>125</v>
      </c>
      <c r="G50" s="95"/>
      <c r="H50" s="35" t="s">
        <v>43</v>
      </c>
      <c r="I50" s="43">
        <v>1</v>
      </c>
      <c r="J50" s="93">
        <v>24</v>
      </c>
      <c r="K50" s="93">
        <v>24</v>
      </c>
      <c r="L50" s="93"/>
      <c r="M50" s="107">
        <v>1</v>
      </c>
      <c r="N50" s="108"/>
      <c r="O50" s="44"/>
      <c r="P50" s="4">
        <v>1</v>
      </c>
      <c r="Q50" s="4"/>
      <c r="R50" s="4"/>
      <c r="S50" s="4"/>
      <c r="T50" s="4"/>
      <c r="U50" s="32" t="s">
        <v>111</v>
      </c>
    </row>
    <row r="51" spans="1:21" ht="21.5" customHeight="1">
      <c r="A51" s="83"/>
      <c r="B51" s="79"/>
      <c r="C51" s="79"/>
      <c r="D51" s="79"/>
      <c r="E51" s="14">
        <v>5</v>
      </c>
      <c r="F51" s="94" t="s">
        <v>126</v>
      </c>
      <c r="G51" s="95"/>
      <c r="H51" s="34" t="s">
        <v>43</v>
      </c>
      <c r="I51" s="20">
        <v>1</v>
      </c>
      <c r="J51" s="96">
        <v>24</v>
      </c>
      <c r="K51" s="96">
        <v>24</v>
      </c>
      <c r="L51" s="96"/>
      <c r="M51" s="109">
        <v>1</v>
      </c>
      <c r="N51" s="110"/>
      <c r="O51" s="14"/>
      <c r="P51" s="14"/>
      <c r="Q51" s="14">
        <v>1</v>
      </c>
      <c r="R51" s="14"/>
      <c r="S51" s="14"/>
      <c r="T51" s="4"/>
      <c r="U51" s="32" t="s">
        <v>111</v>
      </c>
    </row>
    <row r="52" spans="1:21" ht="21.5" customHeight="1">
      <c r="A52" s="83"/>
      <c r="B52" s="79"/>
      <c r="C52" s="79"/>
      <c r="D52" s="79"/>
      <c r="E52" s="14">
        <v>6</v>
      </c>
      <c r="F52" s="111" t="s">
        <v>131</v>
      </c>
      <c r="G52" s="112"/>
      <c r="H52" s="35" t="s">
        <v>43</v>
      </c>
      <c r="I52" s="61">
        <v>1</v>
      </c>
      <c r="J52" s="96">
        <v>24</v>
      </c>
      <c r="K52" s="96">
        <v>24</v>
      </c>
      <c r="L52" s="96"/>
      <c r="M52" s="109">
        <v>1</v>
      </c>
      <c r="N52" s="110"/>
      <c r="O52" s="34"/>
      <c r="P52" s="14"/>
      <c r="Q52" s="14"/>
      <c r="R52" s="14">
        <v>1</v>
      </c>
      <c r="S52" s="14"/>
      <c r="T52" s="45"/>
      <c r="U52" s="32" t="s">
        <v>111</v>
      </c>
    </row>
    <row r="53" spans="1:21" ht="21.5" customHeight="1">
      <c r="A53" s="83"/>
      <c r="B53" s="79"/>
      <c r="C53" s="79"/>
      <c r="D53" s="79"/>
      <c r="E53" s="14">
        <v>7</v>
      </c>
      <c r="F53" s="111" t="s">
        <v>132</v>
      </c>
      <c r="G53" s="112"/>
      <c r="H53" s="35" t="s">
        <v>43</v>
      </c>
      <c r="I53" s="61">
        <v>1</v>
      </c>
      <c r="J53" s="96">
        <v>24</v>
      </c>
      <c r="K53" s="96">
        <v>24</v>
      </c>
      <c r="L53" s="96"/>
      <c r="M53" s="109">
        <v>1</v>
      </c>
      <c r="N53" s="110"/>
      <c r="O53" s="34"/>
      <c r="P53" s="14"/>
      <c r="Q53" s="14"/>
      <c r="R53" s="30"/>
      <c r="S53" s="14">
        <v>1</v>
      </c>
      <c r="T53" s="45"/>
      <c r="U53" s="32"/>
    </row>
    <row r="54" spans="1:21" ht="21.5" customHeight="1">
      <c r="A54" s="83"/>
      <c r="B54" s="79"/>
      <c r="C54" s="79"/>
      <c r="D54" s="79"/>
      <c r="E54" s="14">
        <v>8</v>
      </c>
      <c r="F54" s="92" t="s">
        <v>86</v>
      </c>
      <c r="G54" s="92"/>
      <c r="H54" s="21" t="s">
        <v>43</v>
      </c>
      <c r="I54" s="5">
        <v>21</v>
      </c>
      <c r="J54" s="93">
        <v>504</v>
      </c>
      <c r="K54" s="93"/>
      <c r="L54" s="93"/>
      <c r="M54" s="71">
        <v>21</v>
      </c>
      <c r="N54" s="71"/>
      <c r="O54" s="4"/>
      <c r="P54" s="4"/>
      <c r="Q54" s="4"/>
      <c r="R54" s="4"/>
      <c r="S54" s="4">
        <v>8</v>
      </c>
      <c r="T54" s="4">
        <v>13</v>
      </c>
      <c r="U54" s="32" t="s">
        <v>111</v>
      </c>
    </row>
    <row r="55" spans="1:21" ht="21.5" customHeight="1">
      <c r="A55" s="83"/>
      <c r="B55" s="79"/>
      <c r="C55" s="79"/>
      <c r="D55" s="79"/>
      <c r="E55" s="14">
        <v>9</v>
      </c>
      <c r="F55" s="92" t="s">
        <v>87</v>
      </c>
      <c r="G55" s="92"/>
      <c r="H55" s="21" t="s">
        <v>43</v>
      </c>
      <c r="I55" s="5">
        <v>6</v>
      </c>
      <c r="J55" s="93">
        <v>144</v>
      </c>
      <c r="K55" s="93"/>
      <c r="L55" s="93"/>
      <c r="M55" s="71">
        <v>6</v>
      </c>
      <c r="N55" s="71"/>
      <c r="O55" s="4"/>
      <c r="P55" s="4"/>
      <c r="Q55" s="4"/>
      <c r="R55" s="4"/>
      <c r="S55" s="4"/>
      <c r="T55" s="4">
        <v>6</v>
      </c>
      <c r="U55" s="32"/>
    </row>
    <row r="56" spans="1:21" ht="13.5" customHeight="1">
      <c r="A56" s="83"/>
      <c r="B56" s="79"/>
      <c r="C56" s="79"/>
      <c r="D56" s="79"/>
      <c r="E56" s="101" t="s">
        <v>40</v>
      </c>
      <c r="F56" s="102"/>
      <c r="G56" s="102"/>
      <c r="H56" s="29"/>
      <c r="I56" s="46">
        <f>SUM(I47:I55)</f>
        <v>34</v>
      </c>
      <c r="J56" s="103">
        <v>820</v>
      </c>
      <c r="K56" s="103"/>
      <c r="L56" s="103"/>
      <c r="M56" s="104">
        <f>SUM(M47:N55)</f>
        <v>34</v>
      </c>
      <c r="N56" s="104"/>
      <c r="O56" s="41">
        <f t="shared" ref="O56:T56" si="0">SUM(O47:O55)</f>
        <v>2.5</v>
      </c>
      <c r="P56" s="41">
        <f t="shared" si="0"/>
        <v>1</v>
      </c>
      <c r="Q56" s="41">
        <f t="shared" si="0"/>
        <v>1</v>
      </c>
      <c r="R56" s="41">
        <f t="shared" si="0"/>
        <v>1</v>
      </c>
      <c r="S56" s="41">
        <f t="shared" si="0"/>
        <v>9</v>
      </c>
      <c r="T56" s="41">
        <f t="shared" si="0"/>
        <v>19.5</v>
      </c>
      <c r="U56" s="39"/>
    </row>
    <row r="57" spans="1:21" ht="13.5" customHeight="1">
      <c r="A57" s="83"/>
      <c r="B57" s="105" t="s">
        <v>88</v>
      </c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36">
        <f>O46+O56</f>
        <v>4.5</v>
      </c>
      <c r="P57" s="36">
        <f t="shared" ref="P57:T57" si="1">P46+P56</f>
        <v>2</v>
      </c>
      <c r="Q57" s="36">
        <f t="shared" si="1"/>
        <v>1</v>
      </c>
      <c r="R57" s="36">
        <f t="shared" si="1"/>
        <v>1</v>
      </c>
      <c r="S57" s="36">
        <f t="shared" si="1"/>
        <v>9</v>
      </c>
      <c r="T57" s="19">
        <f t="shared" si="1"/>
        <v>19.5</v>
      </c>
      <c r="U57" s="10"/>
    </row>
    <row r="58" spans="1:21" ht="26.25" customHeight="1">
      <c r="A58" s="86"/>
      <c r="B58" s="106" t="s">
        <v>89</v>
      </c>
      <c r="C58" s="106"/>
      <c r="D58" s="106"/>
      <c r="E58" s="91"/>
      <c r="F58" s="91"/>
      <c r="G58" s="91"/>
      <c r="H58" s="78" t="s">
        <v>49</v>
      </c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14" t="s">
        <v>23</v>
      </c>
    </row>
    <row r="59" spans="1:21" ht="12.5" customHeight="1">
      <c r="A59" s="68" t="s">
        <v>90</v>
      </c>
      <c r="B59" s="69"/>
      <c r="C59" s="70">
        <f>I56+I46+I40+I34+I29+I17</f>
        <v>142</v>
      </c>
      <c r="D59" s="70"/>
      <c r="E59" s="70"/>
      <c r="F59" s="70"/>
      <c r="G59" s="15" t="s">
        <v>91</v>
      </c>
      <c r="H59" s="71">
        <f>J17+J29+J34+J40+J46+J56</f>
        <v>2686</v>
      </c>
      <c r="I59" s="72"/>
      <c r="J59" s="72"/>
      <c r="K59" s="73" t="s">
        <v>92</v>
      </c>
      <c r="L59" s="69"/>
      <c r="M59" s="69"/>
      <c r="N59" s="71">
        <f>K17+K29+K34+K40</f>
        <v>1184</v>
      </c>
      <c r="O59" s="72"/>
      <c r="P59" s="72"/>
      <c r="Q59" s="68" t="s">
        <v>93</v>
      </c>
      <c r="R59" s="68"/>
      <c r="S59" s="68"/>
      <c r="T59" s="71">
        <f>L17+L29+L34+L40+J46+J56</f>
        <v>1502</v>
      </c>
      <c r="U59" s="74"/>
    </row>
    <row r="60" spans="1:21" ht="21" customHeight="1">
      <c r="A60" s="75" t="s">
        <v>146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7"/>
    </row>
    <row r="61" spans="1:21">
      <c r="A61" s="66" t="s">
        <v>105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</row>
    <row r="62" spans="1:21" ht="45" customHeight="1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</row>
    <row r="63" spans="1:21" ht="15.5" customHeight="1">
      <c r="I63" s="1"/>
      <c r="J63" s="1"/>
    </row>
    <row r="64" spans="1:21">
      <c r="I64" s="1"/>
      <c r="J64" s="1"/>
    </row>
    <row r="65" s="1" customFormat="1" ht="15.5" customHeigh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</sheetData>
  <mergeCells count="141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C17:H17"/>
    <mergeCell ref="F18:G18"/>
    <mergeCell ref="D18:D20"/>
    <mergeCell ref="F19:G19"/>
    <mergeCell ref="F20:G20"/>
    <mergeCell ref="F36:G36"/>
    <mergeCell ref="F21:G21"/>
    <mergeCell ref="F22:G22"/>
    <mergeCell ref="F23:G23"/>
    <mergeCell ref="F24:G24"/>
    <mergeCell ref="F27:G27"/>
    <mergeCell ref="F37:G37"/>
    <mergeCell ref="D30:D31"/>
    <mergeCell ref="F26:G26"/>
    <mergeCell ref="F28:G28"/>
    <mergeCell ref="F30:G30"/>
    <mergeCell ref="C29:H29"/>
    <mergeCell ref="D21:D28"/>
    <mergeCell ref="C18:C28"/>
    <mergeCell ref="C30:C31"/>
    <mergeCell ref="C32:C33"/>
    <mergeCell ref="C35:C40"/>
    <mergeCell ref="F31:G31"/>
    <mergeCell ref="F32:G32"/>
    <mergeCell ref="F25:G25"/>
    <mergeCell ref="O42:T42"/>
    <mergeCell ref="F43:G43"/>
    <mergeCell ref="J43:L43"/>
    <mergeCell ref="M43:N43"/>
    <mergeCell ref="F44:G44"/>
    <mergeCell ref="J44:L44"/>
    <mergeCell ref="M44:N44"/>
    <mergeCell ref="D45:E45"/>
    <mergeCell ref="F45:G45"/>
    <mergeCell ref="J45:L45"/>
    <mergeCell ref="M45:N45"/>
    <mergeCell ref="D43:D44"/>
    <mergeCell ref="B42:D42"/>
    <mergeCell ref="F42:G42"/>
    <mergeCell ref="J42:L42"/>
    <mergeCell ref="M42:N42"/>
    <mergeCell ref="C43:C44"/>
    <mergeCell ref="C46:G46"/>
    <mergeCell ref="J46:L46"/>
    <mergeCell ref="M46:N46"/>
    <mergeCell ref="F47:G47"/>
    <mergeCell ref="J47:L47"/>
    <mergeCell ref="M47:N47"/>
    <mergeCell ref="F48:G48"/>
    <mergeCell ref="J48:L48"/>
    <mergeCell ref="M48:N48"/>
    <mergeCell ref="E56:G56"/>
    <mergeCell ref="J56:L56"/>
    <mergeCell ref="M56:N56"/>
    <mergeCell ref="B57:N57"/>
    <mergeCell ref="B58:G58"/>
    <mergeCell ref="H58:T58"/>
    <mergeCell ref="C47:C56"/>
    <mergeCell ref="D47:D56"/>
    <mergeCell ref="F54:G54"/>
    <mergeCell ref="J54:L54"/>
    <mergeCell ref="M54:N54"/>
    <mergeCell ref="F49:G49"/>
    <mergeCell ref="J49:L49"/>
    <mergeCell ref="M49:N49"/>
    <mergeCell ref="F50:G50"/>
    <mergeCell ref="J50:L50"/>
    <mergeCell ref="M50:N50"/>
    <mergeCell ref="M51:N51"/>
    <mergeCell ref="F52:G52"/>
    <mergeCell ref="J52:L52"/>
    <mergeCell ref="M52:N52"/>
    <mergeCell ref="F53:G53"/>
    <mergeCell ref="J53:L53"/>
    <mergeCell ref="M53:N53"/>
    <mergeCell ref="M32:T32"/>
    <mergeCell ref="F33:G33"/>
    <mergeCell ref="M33:T33"/>
    <mergeCell ref="C34:H34"/>
    <mergeCell ref="F35:G35"/>
    <mergeCell ref="A4:A29"/>
    <mergeCell ref="A30:A40"/>
    <mergeCell ref="A42:A58"/>
    <mergeCell ref="B4:B17"/>
    <mergeCell ref="B18:B29"/>
    <mergeCell ref="B30:B34"/>
    <mergeCell ref="B35:B40"/>
    <mergeCell ref="B43:B46"/>
    <mergeCell ref="B47:B56"/>
    <mergeCell ref="F55:G55"/>
    <mergeCell ref="J55:L55"/>
    <mergeCell ref="F51:G51"/>
    <mergeCell ref="J51:L51"/>
    <mergeCell ref="F38:G38"/>
    <mergeCell ref="F39:G39"/>
    <mergeCell ref="E40:G40"/>
    <mergeCell ref="A41:N41"/>
    <mergeCell ref="D35:D40"/>
    <mergeCell ref="M55:N55"/>
    <mergeCell ref="A61:U62"/>
    <mergeCell ref="A59:B59"/>
    <mergeCell ref="C59:F59"/>
    <mergeCell ref="H59:J59"/>
    <mergeCell ref="K59:M59"/>
    <mergeCell ref="N59:P59"/>
    <mergeCell ref="Q59:S59"/>
    <mergeCell ref="T59:U59"/>
    <mergeCell ref="A60:U60"/>
  </mergeCells>
  <phoneticPr fontId="16" type="noConversion"/>
  <printOptions horizontalCentered="1"/>
  <pageMargins left="0.156944444444444" right="0.156944444444444" top="0.156944444444444" bottom="7.8472222222222193E-2" header="0.196527777777778" footer="0.15694444444444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唐老师</cp:lastModifiedBy>
  <cp:lastPrinted>2023-06-01T03:10:26Z</cp:lastPrinted>
  <dcterms:created xsi:type="dcterms:W3CDTF">2021-03-20T09:02:00Z</dcterms:created>
  <dcterms:modified xsi:type="dcterms:W3CDTF">2023-06-03T02:52:27Z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