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<sst xmlns="http://schemas.openxmlformats.org/spreadsheetml/2006/main" count="233" uniqueCount="139">
  <si>
    <r>
      <t>2023</t>
    </r>
    <r>
      <rPr>
        <b/>
        <sz val="14"/>
        <rFont val="宋体"/>
        <charset val="134"/>
      </rPr>
      <t>级《机电一体化技术》（对口单招）专业教学进程表</t>
    </r>
  </si>
  <si>
    <r>
      <rPr>
        <b/>
        <sz val="8"/>
        <rFont val="宋体"/>
        <charset val="134"/>
      </rPr>
      <t>课程大类</t>
    </r>
  </si>
  <si>
    <r>
      <rPr>
        <b/>
        <sz val="8"/>
        <rFont val="宋体"/>
        <charset val="134"/>
      </rPr>
      <t>课程类别</t>
    </r>
  </si>
  <si>
    <r>
      <rPr>
        <b/>
        <sz val="8"/>
        <rFont val="宋体"/>
        <charset val="134"/>
      </rPr>
      <t>序号</t>
    </r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</si>
  <si>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</si>
  <si>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r>
      <rPr>
        <b/>
        <sz val="8"/>
        <rFont val="宋体"/>
        <charset val="134"/>
      </rPr>
      <t>课程类型</t>
    </r>
  </si>
  <si>
    <r>
      <rPr>
        <b/>
        <sz val="8"/>
        <rFont val="宋体"/>
        <charset val="134"/>
      </rPr>
      <t>学分</t>
    </r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</si>
  <si>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</si>
  <si>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</si>
  <si>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r>
      <rPr>
        <b/>
        <sz val="8"/>
        <rFont val="宋体"/>
        <charset val="134"/>
      </rPr>
      <t>按学期分配周学时</t>
    </r>
  </si>
  <si>
    <r>
      <rPr>
        <b/>
        <sz val="8"/>
        <rFont val="宋体"/>
        <charset val="134"/>
      </rPr>
      <t>开课部门</t>
    </r>
  </si>
  <si>
    <r>
      <rPr>
        <b/>
        <sz val="8"/>
        <rFont val="宋体"/>
        <charset val="134"/>
      </rPr>
      <t>总课时</t>
    </r>
  </si>
  <si>
    <r>
      <rPr>
        <b/>
        <sz val="8"/>
        <rFont val="宋体"/>
        <charset val="134"/>
      </rPr>
      <t>讲授</t>
    </r>
  </si>
  <si>
    <r>
      <rPr>
        <b/>
        <sz val="8"/>
        <rFont val="宋体"/>
        <charset val="134"/>
      </rPr>
      <t>实践</t>
    </r>
  </si>
  <si>
    <r>
      <rPr>
        <b/>
        <sz val="8"/>
        <rFont val="宋体"/>
        <charset val="134"/>
      </rPr>
      <t>考试</t>
    </r>
  </si>
  <si>
    <r>
      <rPr>
        <b/>
        <sz val="8"/>
        <rFont val="宋体"/>
        <charset val="134"/>
      </rPr>
      <t>考查</t>
    </r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</si>
  <si>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</si>
  <si>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r>
      <rPr>
        <sz val="8"/>
        <rFont val="宋体"/>
        <charset val="134"/>
      </rPr>
      <t>基础课</t>
    </r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</si>
  <si>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</si>
  <si>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</si>
  <si>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</si>
  <si>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</si>
  <si>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t>3×13</t>
  </si>
  <si>
    <r>
      <rPr>
        <sz val="8"/>
        <rFont val="宋体"/>
        <charset val="134"/>
      </rPr>
      <t>马院</t>
    </r>
  </si>
  <si>
    <r>
      <rPr>
        <sz val="8"/>
        <rFont val="宋体"/>
        <charset val="134"/>
      </rPr>
      <t>中国共产党简史</t>
    </r>
  </si>
  <si>
    <t>2×12</t>
  </si>
  <si>
    <r>
      <rPr>
        <sz val="8"/>
        <rFont val="宋体"/>
        <charset val="134"/>
      </rPr>
      <t>毛泽东思想和中国特色社会主义理论体系概论</t>
    </r>
  </si>
  <si>
    <t>2×16</t>
  </si>
  <si>
    <r>
      <rPr>
        <sz val="8"/>
        <rFont val="宋体"/>
        <charset val="134"/>
      </rPr>
      <t>习近平新时代中国特色社会主义思想概论</t>
    </r>
  </si>
  <si>
    <t>4×10</t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</si>
  <si>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</si>
  <si>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</si>
  <si>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</si>
  <si>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×5</t>
    </r>
    <r>
      <rPr>
        <sz val="7"/>
        <rFont val="宋体"/>
        <charset val="134"/>
      </rPr>
      <t>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周。</t>
    </r>
  </si>
  <si>
    <r>
      <rPr>
        <sz val="8"/>
        <rFont val="宋体"/>
        <charset val="134"/>
      </rPr>
      <t>体育</t>
    </r>
  </si>
  <si>
    <t>1-4</t>
  </si>
  <si>
    <t>2×14</t>
  </si>
  <si>
    <r>
      <rPr>
        <sz val="7"/>
        <rFont val="宋体"/>
        <charset val="134"/>
      </rPr>
      <t>大学英语</t>
    </r>
  </si>
  <si>
    <t>4×12</t>
  </si>
  <si>
    <t>3×16</t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</si>
  <si>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</si>
  <si>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</si>
  <si>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</si>
  <si>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</si>
  <si>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</si>
  <si>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</si>
  <si>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</si>
  <si>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</si>
  <si>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Times New Roman"/>
        <charset val="134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2×8</t>
    </r>
    <r>
      <rPr>
        <sz val="6"/>
        <rFont val="宋体"/>
        <charset val="134"/>
      </rPr>
      <t>）</t>
    </r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</si>
  <si>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</si>
  <si>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</t>
    </r>
    <r>
      <rPr>
        <sz val="8"/>
        <rFont val="宋体"/>
        <charset val="134"/>
      </rPr>
      <t>课时</t>
    </r>
    <r>
      <rPr>
        <sz val="8"/>
        <rFont val="Times New Roman"/>
        <charset val="134"/>
      </rPr>
      <t>×1</t>
    </r>
    <r>
      <rPr>
        <sz val="8"/>
        <rFont val="宋体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</si>
  <si>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</si>
  <si>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</si>
  <si>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Times New Roman"/>
        <charset val="134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2×9</t>
    </r>
    <r>
      <rPr>
        <sz val="6"/>
        <rFont val="宋体"/>
        <charset val="134"/>
      </rPr>
      <t>）</t>
    </r>
  </si>
  <si>
    <t>2×9</t>
  </si>
  <si>
    <r>
      <rPr>
        <sz val="8"/>
        <rFont val="宋体"/>
        <charset val="134"/>
      </rPr>
      <t>大学生心理健康</t>
    </r>
  </si>
  <si>
    <t>小计</t>
  </si>
  <si>
    <t>586</t>
  </si>
  <si>
    <t>416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</si>
  <si>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</si>
  <si>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</si>
  <si>
    <r>
      <rPr>
        <sz val="8"/>
        <rFont val="宋体"/>
        <charset val="134"/>
      </rPr>
      <t>专业群共享课程</t>
    </r>
  </si>
  <si>
    <r>
      <rPr>
        <sz val="8"/>
        <rFont val="宋体"/>
        <charset val="134"/>
      </rPr>
      <t>▲机械制图及</t>
    </r>
    <r>
      <rPr>
        <sz val="8"/>
        <rFont val="Times New Roman"/>
        <charset val="134"/>
      </rPr>
      <t>CAD</t>
    </r>
  </si>
  <si>
    <t>机械制图与CAD</t>
  </si>
  <si>
    <t>轨道学院</t>
  </si>
  <si>
    <t>▲机械基础</t>
  </si>
  <si>
    <t>机械基础</t>
  </si>
  <si>
    <r>
      <rPr>
        <sz val="8"/>
        <color theme="1"/>
        <rFont val="Times New Roman"/>
        <charset val="134"/>
      </rPr>
      <t xml:space="preserve">80
</t>
    </r>
    <r>
      <rPr>
        <sz val="6"/>
        <color theme="1"/>
        <rFont val="宋体"/>
        <charset val="134"/>
      </rPr>
      <t>（线下</t>
    </r>
    <r>
      <rPr>
        <sz val="6"/>
        <color theme="1"/>
        <rFont val="Times New Roman"/>
        <charset val="134"/>
      </rPr>
      <t>4×16</t>
    </r>
    <r>
      <rPr>
        <sz val="6"/>
        <color theme="1"/>
        <rFont val="宋体"/>
        <charset val="134"/>
      </rPr>
      <t>）</t>
    </r>
  </si>
  <si>
    <t>电工电子基础</t>
  </si>
  <si>
    <r>
      <rPr>
        <sz val="8"/>
        <rFont val="宋体"/>
        <charset val="134"/>
      </rPr>
      <t>专业必修课程</t>
    </r>
  </si>
  <si>
    <t>机械制造技术</t>
  </si>
  <si>
    <r>
      <rPr>
        <sz val="10"/>
        <rFont val="宋体"/>
        <charset val="134"/>
      </rPr>
      <t>*</t>
    </r>
    <r>
      <rPr>
        <sz val="8"/>
        <rFont val="宋体"/>
        <charset val="134"/>
      </rPr>
      <t>▲电机与电气控制技术</t>
    </r>
  </si>
  <si>
    <t>模具CAD/CAM</t>
  </si>
  <si>
    <r>
      <rPr>
        <sz val="8"/>
        <rFont val="Times New Roman"/>
        <charset val="134"/>
      </rPr>
      <t>*</t>
    </r>
    <r>
      <rPr>
        <sz val="8"/>
        <rFont val="Segoe UI Symbol"/>
        <charset val="134"/>
      </rPr>
      <t>▲</t>
    </r>
    <r>
      <rPr>
        <sz val="8"/>
        <rFont val="宋体"/>
        <charset val="134"/>
      </rPr>
      <t>工控组态与现场总线技术</t>
    </r>
  </si>
  <si>
    <r>
      <rPr>
        <sz val="8"/>
        <rFont val="Times New Roman"/>
        <charset val="134"/>
      </rPr>
      <t>*</t>
    </r>
    <r>
      <rPr>
        <sz val="8"/>
        <rFont val="宋体"/>
        <charset val="134"/>
      </rPr>
      <t>工业机器人编程与操作</t>
    </r>
  </si>
  <si>
    <r>
      <rPr>
        <sz val="8"/>
        <rFont val="Times New Roman"/>
        <charset val="134"/>
      </rPr>
      <t>*</t>
    </r>
    <r>
      <rPr>
        <sz val="8"/>
        <rFont val="Segoe UI Symbol"/>
        <charset val="134"/>
      </rPr>
      <t>▲</t>
    </r>
    <r>
      <rPr>
        <sz val="8"/>
        <rFont val="Times New Roman"/>
        <charset val="134"/>
      </rPr>
      <t>PLC</t>
    </r>
    <r>
      <rPr>
        <sz val="8"/>
        <rFont val="宋体"/>
        <charset val="134"/>
      </rPr>
      <t>应用技术</t>
    </r>
  </si>
  <si>
    <r>
      <rPr>
        <sz val="8"/>
        <color theme="1"/>
        <rFont val="Times New Roman"/>
        <charset val="134"/>
      </rPr>
      <t xml:space="preserve">96
</t>
    </r>
    <r>
      <rPr>
        <sz val="6"/>
        <color theme="1"/>
        <rFont val="宋体"/>
        <charset val="134"/>
      </rPr>
      <t>（线下</t>
    </r>
    <r>
      <rPr>
        <sz val="6"/>
        <color theme="1"/>
        <rFont val="Times New Roman"/>
        <charset val="134"/>
      </rPr>
      <t>4×16</t>
    </r>
    <r>
      <rPr>
        <sz val="6"/>
        <color theme="1"/>
        <rFont val="宋体"/>
        <charset val="134"/>
      </rPr>
      <t>）</t>
    </r>
  </si>
  <si>
    <r>
      <rPr>
        <sz val="8"/>
        <rFont val="Times New Roman"/>
        <charset val="134"/>
      </rPr>
      <t>*</t>
    </r>
    <r>
      <rPr>
        <sz val="8"/>
        <rFont val="Segoe UI Symbol"/>
        <charset val="134"/>
      </rPr>
      <t>▲</t>
    </r>
    <r>
      <rPr>
        <sz val="8"/>
        <rFont val="宋体"/>
        <charset val="134"/>
      </rPr>
      <t>自动生产线的安装与调试</t>
    </r>
  </si>
  <si>
    <r>
      <rPr>
        <sz val="8"/>
        <rFont val="宋体"/>
        <charset val="134"/>
      </rPr>
      <t>变频技术</t>
    </r>
  </si>
  <si>
    <t>选修课</t>
  </si>
  <si>
    <t>基础课</t>
  </si>
  <si>
    <t>公共平台课程</t>
  </si>
  <si>
    <r>
      <rPr>
        <sz val="8"/>
        <rFont val="宋体"/>
        <charset val="134"/>
      </rPr>
      <t>高等数学</t>
    </r>
  </si>
  <si>
    <r>
      <rPr>
        <sz val="8"/>
        <rFont val="宋体"/>
        <charset val="134"/>
      </rPr>
      <t>大学语文</t>
    </r>
  </si>
  <si>
    <r>
      <rPr>
        <sz val="8"/>
        <rFont val="宋体"/>
        <charset val="134"/>
      </rPr>
      <t>素质教育类课程</t>
    </r>
  </si>
  <si>
    <r>
      <rPr>
        <sz val="8"/>
        <rFont val="宋体"/>
        <charset val="134"/>
      </rPr>
      <t>文化素质类</t>
    </r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</si>
  <si>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</si>
  <si>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</si>
  <si>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</si>
  <si>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r>
      <rPr>
        <sz val="8"/>
        <rFont val="宋体"/>
        <charset val="134"/>
      </rPr>
      <t>公共
艺术
类</t>
    </r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</si>
  <si>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</si>
  <si>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</si>
  <si>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</si>
  <si>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</si>
  <si>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r>
      <rPr>
        <sz val="8"/>
        <rFont val="宋体"/>
        <charset val="134"/>
      </rPr>
      <t xml:space="preserve">专业选修课程
</t>
    </r>
  </si>
  <si>
    <r>
      <rPr>
        <sz val="8"/>
        <rFont val="宋体"/>
        <charset val="134"/>
      </rPr>
      <t>液压与气动技术</t>
    </r>
  </si>
  <si>
    <r>
      <rPr>
        <sz val="8"/>
        <rFont val="宋体"/>
        <charset val="134"/>
      </rPr>
      <t>传感器与检测技术</t>
    </r>
  </si>
  <si>
    <r>
      <rPr>
        <sz val="8"/>
        <rFont val="Times New Roman"/>
        <charset val="134"/>
      </rPr>
      <t>CAD/CAM</t>
    </r>
    <r>
      <rPr>
        <sz val="8"/>
        <rFont val="宋体"/>
        <charset val="134"/>
      </rPr>
      <t>应用基础</t>
    </r>
  </si>
  <si>
    <r>
      <rPr>
        <sz val="8"/>
        <rFont val="宋体"/>
        <charset val="134"/>
      </rPr>
      <t>轨道学院</t>
    </r>
  </si>
  <si>
    <r>
      <rPr>
        <sz val="8"/>
        <rFont val="宋体"/>
        <charset val="134"/>
      </rPr>
      <t>项目管理</t>
    </r>
  </si>
  <si>
    <r>
      <rPr>
        <sz val="8"/>
        <color theme="1"/>
        <rFont val="Times New Roman"/>
        <charset val="134"/>
      </rPr>
      <t xml:space="preserve">32
</t>
    </r>
    <r>
      <rPr>
        <sz val="6"/>
        <color theme="1"/>
        <rFont val="宋体"/>
        <charset val="134"/>
      </rPr>
      <t>（线上）</t>
    </r>
  </si>
  <si>
    <r>
      <rPr>
        <sz val="8"/>
        <rFont val="宋体"/>
        <charset val="134"/>
      </rPr>
      <t>机电一体化技术专业英语</t>
    </r>
  </si>
  <si>
    <r>
      <rPr>
        <sz val="8"/>
        <color theme="1"/>
        <rFont val="Times New Roman"/>
        <charset val="134"/>
      </rPr>
      <t xml:space="preserve">48
</t>
    </r>
    <r>
      <rPr>
        <sz val="6"/>
        <color theme="1"/>
        <rFont val="宋体"/>
        <charset val="134"/>
      </rPr>
      <t>（线上）</t>
    </r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</si>
  <si>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</si>
  <si>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</si>
  <si>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</si>
  <si>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r>
      <rPr>
        <b/>
        <sz val="8"/>
        <rFont val="宋体"/>
        <charset val="134"/>
      </rPr>
      <t>课程名称</t>
    </r>
  </si>
  <si>
    <r>
      <rPr>
        <b/>
        <sz val="8"/>
        <rFont val="宋体"/>
        <charset val="134"/>
      </rPr>
      <t>总时数</t>
    </r>
  </si>
  <si>
    <r>
      <rPr>
        <b/>
        <sz val="8"/>
        <rFont val="宋体"/>
        <charset val="134"/>
      </rPr>
      <t>总周数</t>
    </r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</si>
  <si>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</si>
  <si>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r>
      <rPr>
        <sz val="8"/>
        <rFont val="宋体"/>
        <charset val="134"/>
      </rPr>
      <t>思想政治理论课综合实践</t>
    </r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</si>
  <si>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</si>
  <si>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</si>
  <si>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</si>
  <si>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</si>
  <si>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</si>
  <si>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t>素质教育类课程</t>
  </si>
  <si>
    <r>
      <rPr>
        <sz val="8"/>
        <rFont val="宋体"/>
        <charset val="134"/>
      </rPr>
      <t>军事技能</t>
    </r>
  </si>
  <si>
    <t>素教中心</t>
  </si>
  <si>
    <t>4</t>
  </si>
  <si>
    <r>
      <rPr>
        <sz val="8"/>
        <rFont val="宋体"/>
        <charset val="134"/>
      </rPr>
      <t>专项能力训练课程</t>
    </r>
  </si>
  <si>
    <r>
      <rPr>
        <sz val="8"/>
        <rFont val="宋体"/>
        <charset val="134"/>
      </rPr>
      <t>专业能力训练课程</t>
    </r>
  </si>
  <si>
    <r>
      <rPr>
        <sz val="8"/>
        <rFont val="宋体"/>
        <charset val="134"/>
      </rPr>
      <t>入学教育（专业认知实习）、毕业教育</t>
    </r>
  </si>
  <si>
    <r>
      <rPr>
        <sz val="8"/>
        <rFont val="宋体"/>
        <charset val="134"/>
      </rPr>
      <t>制图测绘</t>
    </r>
  </si>
  <si>
    <r>
      <rPr>
        <sz val="8"/>
        <rFont val="宋体"/>
        <charset val="134"/>
      </rPr>
      <t>金工实习</t>
    </r>
  </si>
  <si>
    <r>
      <rPr>
        <sz val="8"/>
        <rFont val="宋体"/>
        <charset val="134"/>
      </rPr>
      <t>电工电子技能实训</t>
    </r>
  </si>
  <si>
    <t>工业机器人编程与操作实训</t>
  </si>
  <si>
    <r>
      <rPr>
        <sz val="8"/>
        <rFont val="宋体"/>
        <charset val="134"/>
      </rPr>
      <t>维修电工技能实训</t>
    </r>
  </si>
  <si>
    <r>
      <rPr>
        <sz val="8"/>
        <rFont val="宋体"/>
        <charset val="134"/>
      </rPr>
      <t>顶岗实习（综合生产实习）</t>
    </r>
  </si>
  <si>
    <r>
      <rPr>
        <sz val="8"/>
        <rFont val="宋体"/>
        <charset val="134"/>
      </rPr>
      <t>毕业论文（设计）与答辩</t>
    </r>
  </si>
  <si>
    <r>
      <rPr>
        <b/>
        <sz val="8"/>
        <rFont val="宋体"/>
        <charset val="134"/>
      </rPr>
      <t>实训周小计</t>
    </r>
  </si>
  <si>
    <r>
      <rPr>
        <sz val="8"/>
        <rFont val="宋体"/>
        <charset val="134"/>
      </rPr>
      <t>素质教育实践（限选）</t>
    </r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</si>
  <si>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</si>
  <si>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r>
      <rPr>
        <b/>
        <sz val="8"/>
        <rFont val="宋体"/>
        <charset val="134"/>
      </rPr>
      <t>总学分</t>
    </r>
  </si>
  <si>
    <r>
      <rPr>
        <b/>
        <sz val="8"/>
        <rFont val="宋体"/>
        <charset val="134"/>
      </rPr>
      <t>总学时</t>
    </r>
  </si>
  <si>
    <r>
      <rPr>
        <b/>
        <sz val="8"/>
        <rFont val="宋体"/>
        <charset val="134"/>
      </rPr>
      <t>理论学时</t>
    </r>
  </si>
  <si>
    <r>
      <rPr>
        <b/>
        <sz val="8"/>
        <rFont val="宋体"/>
        <charset val="134"/>
      </rPr>
      <t>实践学时</t>
    </r>
  </si>
  <si>
    <r>
      <rPr>
        <b/>
        <sz val="8"/>
        <rFont val="宋体"/>
        <charset val="134"/>
      </rPr>
      <t>必备证书：</t>
    </r>
    <r>
      <rPr>
        <b/>
        <sz val="8"/>
        <rFont val="Times New Roman"/>
        <charset val="134"/>
      </rPr>
      <t>1</t>
    </r>
    <r>
      <rPr>
        <b/>
        <sz val="8"/>
        <rFont val="宋体"/>
        <charset val="134"/>
      </rPr>
      <t>、电工（中级）职业技能证书；</t>
    </r>
    <r>
      <rPr>
        <b/>
        <sz val="8"/>
        <rFont val="Times New Roman"/>
        <charset val="134"/>
      </rPr>
      <t>2</t>
    </r>
    <r>
      <rPr>
        <b/>
        <sz val="8"/>
        <rFont val="宋体"/>
        <charset val="134"/>
      </rPr>
      <t>、高等学校英语应用能力</t>
    </r>
    <r>
      <rPr>
        <b/>
        <sz val="8"/>
        <rFont val="Times New Roman"/>
        <charset val="134"/>
      </rPr>
      <t>A</t>
    </r>
    <r>
      <rPr>
        <b/>
        <sz val="8"/>
        <rFont val="宋体"/>
        <charset val="134"/>
      </rPr>
      <t>级或</t>
    </r>
    <r>
      <rPr>
        <b/>
        <sz val="8"/>
        <rFont val="Times New Roman"/>
        <charset val="134"/>
      </rPr>
      <t>B</t>
    </r>
    <r>
      <rPr>
        <b/>
        <sz val="8"/>
        <rFont val="宋体"/>
        <charset val="134"/>
      </rPr>
      <t>级合格证书；</t>
    </r>
    <r>
      <rPr>
        <b/>
        <sz val="8"/>
        <rFont val="Times New Roman"/>
        <charset val="134"/>
      </rPr>
      <t>3</t>
    </r>
    <r>
      <rPr>
        <b/>
        <sz val="8"/>
        <rFont val="宋体"/>
        <charset val="134"/>
      </rPr>
      <t>、全国计算机等级考试一级（计算机基础及</t>
    </r>
    <r>
      <rPr>
        <b/>
        <sz val="8"/>
        <rFont val="Times New Roman"/>
        <charset val="134"/>
      </rPr>
      <t>MS Office</t>
    </r>
    <r>
      <rPr>
        <b/>
        <sz val="8"/>
        <rFont val="宋体"/>
        <charset val="134"/>
      </rPr>
      <t>应用）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</si>
  <si>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Times New Roman"/>
        <charset val="134"/>
      </rPr>
      <t>*</t>
    </r>
    <r>
      <rPr>
        <sz val="8"/>
        <rFont val="宋体"/>
        <charset val="134"/>
      </rPr>
      <t>的为专业核心课、</t>
    </r>
    <r>
      <rPr>
        <sz val="8"/>
        <rFont val="Segoe UI Symbol"/>
        <charset val="134"/>
      </rPr>
      <t>▲</t>
    </r>
    <r>
      <rPr>
        <sz val="8"/>
        <rFont val="宋体"/>
        <charset val="134"/>
      </rPr>
      <t>为</t>
    </r>
    <r>
      <rPr>
        <sz val="8"/>
        <rFont val="Times New Roman"/>
        <charset val="134"/>
      </rPr>
      <t>X</t>
    </r>
    <r>
      <rPr>
        <sz val="8"/>
        <rFont val="宋体"/>
        <charset val="134"/>
      </rPr>
      <t>证书基础课程；</t>
    </r>
    <r>
      <rPr>
        <sz val="8"/>
        <rFont val="Times New Roman"/>
        <charset val="134"/>
      </rPr>
      <t>2.</t>
    </r>
    <r>
      <rPr>
        <sz val="8"/>
        <rFont val="宋体"/>
        <charset val="134"/>
      </rPr>
      <t>课程类型</t>
    </r>
    <r>
      <rPr>
        <sz val="8"/>
        <rFont val="Times New Roman"/>
        <charset val="134"/>
      </rPr>
      <t>A</t>
    </r>
    <r>
      <rPr>
        <sz val="8"/>
        <rFont val="宋体"/>
        <charset val="134"/>
      </rPr>
      <t>为理论课程、</t>
    </r>
    <r>
      <rPr>
        <sz val="8"/>
        <rFont val="Times New Roman"/>
        <charset val="134"/>
      </rPr>
      <t>B</t>
    </r>
    <r>
      <rPr>
        <sz val="8"/>
        <rFont val="宋体"/>
        <charset val="134"/>
      </rPr>
      <t>为理实一体化课程、</t>
    </r>
    <r>
      <rPr>
        <sz val="8"/>
        <rFont val="Times New Roman"/>
        <charset val="134"/>
      </rPr>
      <t>C</t>
    </r>
    <r>
      <rPr>
        <sz val="8"/>
        <rFont val="宋体"/>
        <charset val="134"/>
      </rPr>
      <t>为专项能力训练课程（实践、实验或实训课程）；</t>
    </r>
    <r>
      <rPr>
        <sz val="8"/>
        <rFont val="Times New Roman"/>
        <charset val="134"/>
      </rPr>
      <t>3.</t>
    </r>
    <r>
      <rPr>
        <sz val="8"/>
        <rFont val="宋体"/>
        <charset val="134"/>
      </rPr>
      <t>人才培养方案总学分控制在</t>
    </r>
    <r>
      <rPr>
        <sz val="8"/>
        <rFont val="Times New Roman"/>
        <charset val="134"/>
      </rPr>
      <t>142</t>
    </r>
    <r>
      <rPr>
        <sz val="8"/>
        <rFont val="宋体"/>
        <charset val="134"/>
      </rPr>
      <t>学分以内，专项能力训练课程以</t>
    </r>
    <r>
      <rPr>
        <sz val="8"/>
        <rFont val="Times New Roman"/>
        <charset val="134"/>
      </rPr>
      <t>24</t>
    </r>
    <r>
      <rPr>
        <sz val="8"/>
        <rFont val="宋体"/>
        <charset val="134"/>
      </rPr>
      <t>学时计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个学分，其他课程以</t>
    </r>
    <r>
      <rPr>
        <sz val="8"/>
        <rFont val="Times New Roman"/>
        <charset val="134"/>
      </rPr>
      <t>16</t>
    </r>
    <r>
      <rPr>
        <sz val="8"/>
        <rFont val="宋体"/>
        <charset val="134"/>
      </rPr>
      <t>学时计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个学分，总学时不低于</t>
    </r>
    <r>
      <rPr>
        <sz val="8"/>
        <rFont val="Times New Roman"/>
        <charset val="134"/>
      </rPr>
      <t>2500</t>
    </r>
    <r>
      <rPr>
        <sz val="8"/>
        <rFont val="宋体"/>
        <charset val="134"/>
      </rPr>
      <t>，并应为整数。分为公共基础课程（</t>
    </r>
    <r>
      <rPr>
        <sz val="8"/>
        <rFont val="Times New Roman"/>
        <charset val="134"/>
      </rPr>
      <t>51</t>
    </r>
    <r>
      <rPr>
        <sz val="8"/>
        <rFont val="宋体"/>
        <charset val="134"/>
      </rPr>
      <t>学分左右）和专业技能课程（</t>
    </r>
    <r>
      <rPr>
        <sz val="8"/>
        <rFont val="Times New Roman"/>
        <charset val="134"/>
      </rPr>
      <t>91</t>
    </r>
    <r>
      <rPr>
        <sz val="8"/>
        <rFont val="宋体"/>
        <charset val="134"/>
      </rPr>
      <t>学分左右）两大类。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</si>
</sst>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_);[Red]\(0\)"/>
    <numFmt numFmtId="178" formatCode="0.0_ "/>
  </numFmts>
  <fonts count="41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b/>
      <sz val="14"/>
      <name val="Times New Roman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7"/>
      <name val="Times New Roman"/>
      <charset val="134"/>
    </font>
    <font>
      <sz val="8"/>
      <name val="宋体"/>
      <charset val="134"/>
    </font>
    <font>
      <sz val="11"/>
      <name val="宋体"/>
      <charset val="134"/>
    </font>
    <font>
      <b/>
      <sz val="8"/>
      <name val="宋体"/>
      <charset val="134"/>
    </font>
    <font>
      <sz val="8"/>
      <color rgb="FFFF0000"/>
      <name val="Times New Roman"/>
      <charset val="134"/>
    </font>
    <font>
      <sz val="8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4"/>
      <name val="宋体"/>
      <charset val="134"/>
    </font>
    <font>
      <sz val="7"/>
      <name val="宋体"/>
      <charset val="134"/>
    </font>
    <font>
      <sz val="6"/>
      <name val="宋体"/>
      <charset val="134"/>
    </font>
    <font>
      <sz val="6"/>
      <name val="Times New Roman"/>
      <charset val="134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10"/>
      <name val="宋体"/>
      <charset val="134"/>
    </font>
    <font>
      <sz val="8"/>
      <name val="Segoe UI Symbol"/>
      <charset val="134"/>
    </font>
  </fonts>
  <fills count="37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15" borderId="14" applyNumberFormat="0" applyAlignment="0" applyProtection="0">
      <alignment vertical="center"/>
    </xf>
    <xf numFmtId="0" fontId="26" fillId="15" borderId="10" applyNumberFormat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7" fontId="6" fillId="0" borderId="6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12" fillId="3" borderId="1" xfId="0" applyNumberFormat="1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177" fontId="6" fillId="0" borderId="1" xfId="49" applyNumberFormat="1" applyFont="1" applyBorder="1" applyAlignment="1">
      <alignment horizontal="center" vertical="center" wrapText="1"/>
    </xf>
    <xf numFmtId="178" fontId="6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10" fillId="2" borderId="3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77" fontId="6" fillId="3" borderId="1" xfId="0" applyNumberFormat="1" applyFont="1" applyFill="1" applyBorder="1" applyAlignment="1">
      <alignment horizontal="center" vertical="center"/>
    </xf>
    <xf numFmtId="177" fontId="6" fillId="3" borderId="5" xfId="0" applyNumberFormat="1" applyFont="1" applyFill="1" applyBorder="1" applyAlignment="1">
      <alignment horizontal="center" vertical="center" wrapText="1"/>
    </xf>
    <xf numFmtId="177" fontId="6" fillId="3" borderId="6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vertical="center" wrapText="1"/>
    </xf>
    <xf numFmtId="177" fontId="6" fillId="0" borderId="1" xfId="49" applyNumberFormat="1" applyFont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>
      <alignment vertical="center"/>
    </xf>
    <xf numFmtId="0" fontId="4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177" fontId="2" fillId="0" borderId="1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65"/>
  <sheetViews>
    <sheetView tabSelected="1" workbookViewId="0">
      <pane xSplit="2" ySplit="3" topLeftCell="C45" activePane="bottomRight" state="frozen"/>
      <selection/>
      <selection pane="topRight"/>
      <selection pane="bottomLeft"/>
      <selection pane="bottomRight" activeCell="AA49" sqref="AA49"/>
    </sheetView>
  </sheetViews>
  <sheetFormatPr defaultColWidth="9.81818181818182" defaultRowHeight="15.5"/>
  <cols>
    <col min="1" max="1" width="4.09090909090909" style="2" customWidth="1"/>
    <col min="2" max="2" width="4.18181818181818" style="2" customWidth="1"/>
    <col min="3" max="3" width="6.36363636363636" style="2" customWidth="1"/>
    <col min="4" max="5" width="4.09090909090909" style="2" customWidth="1"/>
    <col min="6" max="6" width="9.81818181818182" style="2"/>
    <col min="7" max="7" width="11.4545454545455" style="2" customWidth="1"/>
    <col min="8" max="8" width="4.09090909090909" style="2" customWidth="1"/>
    <col min="9" max="9" width="4.09090909090909" style="3" customWidth="1"/>
    <col min="10" max="10" width="7.45454545454545" style="3" customWidth="1"/>
    <col min="11" max="11" width="4.36363636363636" style="2" customWidth="1"/>
    <col min="12" max="12" width="4.45454545454545" style="2" customWidth="1"/>
    <col min="13" max="13" width="5.63636363636364" style="2" customWidth="1"/>
    <col min="14" max="14" width="6.09090909090909" style="2" customWidth="1"/>
    <col min="15" max="15" width="5.36363636363636" style="2" customWidth="1"/>
    <col min="16" max="16" width="5.72727272727273" style="2" customWidth="1"/>
    <col min="17" max="17" width="4.18181818181818" style="2" customWidth="1"/>
    <col min="18" max="18" width="4.63636363636364" style="2" customWidth="1"/>
    <col min="19" max="19" width="5.18181818181818" style="2" customWidth="1"/>
    <col min="20" max="20" width="4.18181818181818" style="2" customWidth="1"/>
    <col min="21" max="21" width="6.90909090909091" style="2" customWidth="1"/>
    <col min="22" max="22" width="4.27272727272727" style="2" customWidth="1"/>
    <col min="23" max="23" width="4.09090909090909" style="2" customWidth="1"/>
    <col min="24" max="24" width="4.63636363636364" style="2" customWidth="1"/>
    <col min="25" max="25" width="4.27272727272727" style="2" customWidth="1"/>
    <col min="26" max="26" width="5" style="2" customWidth="1"/>
    <col min="27" max="27" width="14" style="2" customWidth="1"/>
    <col min="28" max="28" width="14.7272727272727" style="2" customWidth="1"/>
    <col min="29" max="29" width="12.3636363636364" style="2" customWidth="1"/>
    <col min="30" max="30" width="11.8181818181818" style="2" customWidth="1"/>
    <col min="31" max="16384" width="9.81818181818182" style="2"/>
  </cols>
  <sheetData>
    <row r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6"/>
      <c r="H2" s="8" t="s">
        <v>5</v>
      </c>
      <c r="I2" s="6" t="s">
        <v>6</v>
      </c>
      <c r="J2" s="6" t="s">
        <v>7</v>
      </c>
      <c r="K2" s="6"/>
      <c r="L2" s="6"/>
      <c r="M2" s="6" t="s">
        <v>8</v>
      </c>
      <c r="N2" s="6"/>
      <c r="O2" s="6" t="s">
        <v>9</v>
      </c>
      <c r="P2" s="6"/>
      <c r="Q2" s="6"/>
      <c r="R2" s="6"/>
      <c r="S2" s="6"/>
      <c r="T2" s="6"/>
      <c r="U2" s="6" t="s">
        <v>10</v>
      </c>
    </row>
    <row r="3" s="1" customFormat="1" ht="12" customHeight="1" spans="1:21">
      <c r="A3" s="6"/>
      <c r="B3" s="7"/>
      <c r="C3" s="6"/>
      <c r="D3" s="7"/>
      <c r="E3" s="6"/>
      <c r="F3" s="6"/>
      <c r="G3" s="6"/>
      <c r="H3" s="9"/>
      <c r="I3" s="6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>
        <v>1</v>
      </c>
      <c r="P3" s="6">
        <v>2</v>
      </c>
      <c r="Q3" s="6">
        <v>3</v>
      </c>
      <c r="R3" s="6">
        <v>4</v>
      </c>
      <c r="S3" s="6">
        <v>5</v>
      </c>
      <c r="T3" s="6">
        <v>6</v>
      </c>
      <c r="U3" s="6"/>
    </row>
    <row r="4" ht="12" customHeight="1" spans="1:21">
      <c r="A4" s="10" t="s">
        <v>16</v>
      </c>
      <c r="B4" s="11" t="s">
        <v>17</v>
      </c>
      <c r="C4" s="11" t="s">
        <v>18</v>
      </c>
      <c r="D4" s="12" t="s">
        <v>19</v>
      </c>
      <c r="E4" s="11">
        <v>1</v>
      </c>
      <c r="F4" s="13" t="s">
        <v>20</v>
      </c>
      <c r="G4" s="14"/>
      <c r="H4" s="11" t="s">
        <v>21</v>
      </c>
      <c r="I4" s="11">
        <v>2.5</v>
      </c>
      <c r="J4" s="53">
        <v>40</v>
      </c>
      <c r="K4" s="11">
        <v>40</v>
      </c>
      <c r="L4" s="11"/>
      <c r="M4" s="11"/>
      <c r="N4" s="11">
        <v>1</v>
      </c>
      <c r="O4" s="11" t="s">
        <v>22</v>
      </c>
      <c r="P4" s="11"/>
      <c r="Q4" s="11"/>
      <c r="R4" s="11"/>
      <c r="S4" s="11"/>
      <c r="T4" s="65"/>
      <c r="U4" s="11" t="s">
        <v>23</v>
      </c>
    </row>
    <row r="5" ht="21" customHeight="1" spans="1:21">
      <c r="A5" s="10"/>
      <c r="B5" s="10"/>
      <c r="C5" s="11"/>
      <c r="D5" s="15"/>
      <c r="E5" s="11">
        <v>2</v>
      </c>
      <c r="F5" s="13" t="s">
        <v>24</v>
      </c>
      <c r="G5" s="16"/>
      <c r="H5" s="11" t="s">
        <v>21</v>
      </c>
      <c r="I5" s="23">
        <v>1.5</v>
      </c>
      <c r="J5" s="58">
        <v>24</v>
      </c>
      <c r="K5" s="11">
        <v>24</v>
      </c>
      <c r="L5" s="11"/>
      <c r="M5" s="23">
        <v>2</v>
      </c>
      <c r="N5" s="23"/>
      <c r="O5" s="23"/>
      <c r="P5" s="21" t="s">
        <v>25</v>
      </c>
      <c r="Q5" s="23"/>
      <c r="R5" s="23"/>
      <c r="S5" s="23"/>
      <c r="T5" s="65"/>
      <c r="U5" s="11" t="s">
        <v>23</v>
      </c>
    </row>
    <row r="6" ht="21" customHeight="1" spans="1:21">
      <c r="A6" s="10"/>
      <c r="B6" s="10"/>
      <c r="C6" s="11"/>
      <c r="D6" s="15"/>
      <c r="E6" s="11">
        <v>3</v>
      </c>
      <c r="F6" s="13" t="s">
        <v>26</v>
      </c>
      <c r="G6" s="17"/>
      <c r="H6" s="11" t="s">
        <v>21</v>
      </c>
      <c r="I6" s="23">
        <v>2</v>
      </c>
      <c r="J6" s="58">
        <v>32</v>
      </c>
      <c r="K6" s="11">
        <v>32</v>
      </c>
      <c r="L6" s="11"/>
      <c r="M6" s="23"/>
      <c r="N6" s="23">
        <v>3</v>
      </c>
      <c r="O6" s="23"/>
      <c r="P6" s="21"/>
      <c r="Q6" s="11" t="s">
        <v>27</v>
      </c>
      <c r="R6" s="23"/>
      <c r="S6" s="23"/>
      <c r="T6" s="65"/>
      <c r="U6" s="11" t="s">
        <v>23</v>
      </c>
    </row>
    <row r="7" ht="21" customHeight="1" spans="1:21">
      <c r="A7" s="10"/>
      <c r="B7" s="10"/>
      <c r="C7" s="11"/>
      <c r="D7" s="15"/>
      <c r="E7" s="11">
        <v>4</v>
      </c>
      <c r="F7" s="13" t="s">
        <v>28</v>
      </c>
      <c r="G7" s="17"/>
      <c r="H7" s="11" t="s">
        <v>21</v>
      </c>
      <c r="I7" s="23">
        <v>2.5</v>
      </c>
      <c r="J7" s="59">
        <v>40</v>
      </c>
      <c r="K7" s="11">
        <v>40</v>
      </c>
      <c r="L7" s="11"/>
      <c r="M7" s="23">
        <v>4</v>
      </c>
      <c r="N7" s="23"/>
      <c r="O7" s="23"/>
      <c r="P7" s="21"/>
      <c r="Q7" s="23"/>
      <c r="R7" s="23" t="s">
        <v>29</v>
      </c>
      <c r="S7" s="23"/>
      <c r="T7" s="65"/>
      <c r="U7" s="11" t="s">
        <v>23</v>
      </c>
    </row>
    <row r="8" ht="36" customHeight="1" spans="1:21">
      <c r="A8" s="10"/>
      <c r="B8" s="10"/>
      <c r="C8" s="11"/>
      <c r="D8" s="15"/>
      <c r="E8" s="11">
        <v>5</v>
      </c>
      <c r="F8" s="18" t="s">
        <v>30</v>
      </c>
      <c r="G8" s="19"/>
      <c r="H8" s="19" t="s">
        <v>31</v>
      </c>
      <c r="I8" s="11">
        <v>1</v>
      </c>
      <c r="J8" s="58">
        <v>50</v>
      </c>
      <c r="K8" s="11">
        <v>42</v>
      </c>
      <c r="L8" s="11">
        <v>8</v>
      </c>
      <c r="M8" s="23"/>
      <c r="N8" s="60" t="s">
        <v>32</v>
      </c>
      <c r="O8" s="61" t="s">
        <v>33</v>
      </c>
      <c r="P8" s="61"/>
      <c r="Q8" s="61"/>
      <c r="R8" s="61"/>
      <c r="S8" s="92"/>
      <c r="T8" s="65"/>
      <c r="U8" s="11" t="s">
        <v>23</v>
      </c>
    </row>
    <row r="9" ht="14" spans="1:21">
      <c r="A9" s="10"/>
      <c r="B9" s="10"/>
      <c r="C9" s="11"/>
      <c r="D9" s="15"/>
      <c r="E9" s="11">
        <v>6</v>
      </c>
      <c r="F9" s="13" t="s">
        <v>34</v>
      </c>
      <c r="G9" s="14"/>
      <c r="H9" s="20" t="s">
        <v>31</v>
      </c>
      <c r="I9" s="11">
        <v>6</v>
      </c>
      <c r="J9" s="62">
        <v>108</v>
      </c>
      <c r="K9" s="11">
        <v>12</v>
      </c>
      <c r="L9" s="11">
        <v>96</v>
      </c>
      <c r="M9" s="11"/>
      <c r="N9" s="60" t="s">
        <v>35</v>
      </c>
      <c r="O9" s="11" t="s">
        <v>25</v>
      </c>
      <c r="P9" s="11" t="s">
        <v>36</v>
      </c>
      <c r="Q9" s="11" t="s">
        <v>36</v>
      </c>
      <c r="R9" s="11" t="s">
        <v>36</v>
      </c>
      <c r="S9" s="11"/>
      <c r="T9" s="65"/>
      <c r="U9" s="11" t="s">
        <v>34</v>
      </c>
    </row>
    <row r="10" ht="14" spans="1:21">
      <c r="A10" s="10"/>
      <c r="B10" s="10"/>
      <c r="C10" s="11"/>
      <c r="D10" s="15"/>
      <c r="E10" s="11">
        <v>7</v>
      </c>
      <c r="F10" s="21" t="s">
        <v>37</v>
      </c>
      <c r="G10" s="22"/>
      <c r="H10" s="23" t="s">
        <v>21</v>
      </c>
      <c r="I10" s="24">
        <v>6</v>
      </c>
      <c r="J10" s="13">
        <v>96</v>
      </c>
      <c r="K10" s="11">
        <v>96</v>
      </c>
      <c r="L10" s="11"/>
      <c r="M10" s="11">
        <v>1</v>
      </c>
      <c r="N10" s="11">
        <v>2</v>
      </c>
      <c r="O10" s="11" t="s">
        <v>38</v>
      </c>
      <c r="P10" s="11" t="s">
        <v>39</v>
      </c>
      <c r="Q10" s="11"/>
      <c r="R10" s="11"/>
      <c r="S10" s="11"/>
      <c r="T10" s="11"/>
      <c r="U10" s="12" t="s">
        <v>40</v>
      </c>
    </row>
    <row r="11" ht="14" spans="1:21">
      <c r="A11" s="10"/>
      <c r="B11" s="10"/>
      <c r="C11" s="11"/>
      <c r="D11" s="24"/>
      <c r="E11" s="11">
        <v>8</v>
      </c>
      <c r="F11" s="11" t="s">
        <v>41</v>
      </c>
      <c r="G11" s="25"/>
      <c r="H11" s="23" t="s">
        <v>31</v>
      </c>
      <c r="I11" s="11">
        <v>3</v>
      </c>
      <c r="J11" s="13">
        <v>48</v>
      </c>
      <c r="K11" s="11">
        <v>24</v>
      </c>
      <c r="L11" s="11">
        <v>24</v>
      </c>
      <c r="M11" s="11"/>
      <c r="N11" s="63">
        <v>2</v>
      </c>
      <c r="O11" s="11"/>
      <c r="P11" s="11" t="s">
        <v>38</v>
      </c>
      <c r="Q11" s="11"/>
      <c r="R11" s="11"/>
      <c r="S11" s="11"/>
      <c r="T11" s="11"/>
      <c r="U11" s="12" t="s">
        <v>42</v>
      </c>
    </row>
    <row r="12" spans="1:21">
      <c r="A12" s="10"/>
      <c r="B12" s="10"/>
      <c r="C12" s="11"/>
      <c r="D12" s="11">
        <v>9</v>
      </c>
      <c r="E12" s="11"/>
      <c r="F12" s="13" t="s">
        <v>43</v>
      </c>
      <c r="G12" s="14"/>
      <c r="H12" s="20" t="s">
        <v>31</v>
      </c>
      <c r="I12" s="11">
        <v>2</v>
      </c>
      <c r="J12" s="62">
        <v>32</v>
      </c>
      <c r="K12" s="11">
        <v>24</v>
      </c>
      <c r="L12" s="11">
        <v>8</v>
      </c>
      <c r="M12" s="11"/>
      <c r="N12" s="11" t="s">
        <v>44</v>
      </c>
      <c r="O12" s="11" t="s">
        <v>45</v>
      </c>
      <c r="P12" s="3"/>
      <c r="Q12" s="11"/>
      <c r="R12" s="11" t="s">
        <v>45</v>
      </c>
      <c r="S12" s="3"/>
      <c r="T12" s="65"/>
      <c r="U12" s="11" t="s">
        <v>46</v>
      </c>
    </row>
    <row r="13" ht="18.5" spans="1:21">
      <c r="A13" s="10"/>
      <c r="B13" s="10"/>
      <c r="C13" s="11"/>
      <c r="D13" s="11">
        <v>10</v>
      </c>
      <c r="E13" s="11"/>
      <c r="F13" s="13" t="s">
        <v>47</v>
      </c>
      <c r="G13" s="14"/>
      <c r="H13" s="20" t="s">
        <v>31</v>
      </c>
      <c r="I13" s="11">
        <v>2</v>
      </c>
      <c r="J13" s="13" t="s">
        <v>48</v>
      </c>
      <c r="K13" s="11">
        <v>24</v>
      </c>
      <c r="L13" s="11">
        <v>8</v>
      </c>
      <c r="M13" s="11"/>
      <c r="N13" s="11">
        <v>2</v>
      </c>
      <c r="O13" s="11"/>
      <c r="P13" s="11">
        <v>2</v>
      </c>
      <c r="Q13" s="11"/>
      <c r="R13" s="11"/>
      <c r="S13" s="11"/>
      <c r="T13" s="65"/>
      <c r="U13" s="11" t="s">
        <v>46</v>
      </c>
    </row>
    <row r="14" ht="25" customHeight="1" spans="1:21">
      <c r="A14" s="10"/>
      <c r="B14" s="10"/>
      <c r="C14" s="11"/>
      <c r="D14" s="11">
        <v>11</v>
      </c>
      <c r="E14" s="11"/>
      <c r="F14" s="13" t="s">
        <v>49</v>
      </c>
      <c r="G14" s="17"/>
      <c r="H14" s="20" t="s">
        <v>31</v>
      </c>
      <c r="I14" s="11">
        <v>1</v>
      </c>
      <c r="J14" s="64">
        <v>16</v>
      </c>
      <c r="K14" s="11">
        <v>8</v>
      </c>
      <c r="L14" s="11">
        <v>8</v>
      </c>
      <c r="M14" s="11"/>
      <c r="N14" s="11">
        <v>2</v>
      </c>
      <c r="P14" s="65" t="s">
        <v>50</v>
      </c>
      <c r="Q14" s="65"/>
      <c r="R14" s="65"/>
      <c r="S14" s="65"/>
      <c r="T14" s="65"/>
      <c r="U14" s="11" t="s">
        <v>46</v>
      </c>
    </row>
    <row r="15" ht="18.5" spans="1:21">
      <c r="A15" s="10"/>
      <c r="B15" s="10"/>
      <c r="C15" s="26" t="s">
        <v>51</v>
      </c>
      <c r="D15" s="13">
        <v>12</v>
      </c>
      <c r="E15" s="17"/>
      <c r="F15" s="13" t="s">
        <v>52</v>
      </c>
      <c r="G15" s="17"/>
      <c r="H15" s="19" t="s">
        <v>31</v>
      </c>
      <c r="I15" s="11">
        <v>2</v>
      </c>
      <c r="J15" s="62" t="s">
        <v>53</v>
      </c>
      <c r="K15" s="11">
        <v>24</v>
      </c>
      <c r="L15" s="11">
        <v>12</v>
      </c>
      <c r="M15" s="11"/>
      <c r="N15" s="11">
        <v>1</v>
      </c>
      <c r="O15" s="11" t="s">
        <v>54</v>
      </c>
      <c r="P15" s="11"/>
      <c r="Q15" s="11"/>
      <c r="R15" s="11"/>
      <c r="S15" s="11"/>
      <c r="T15" s="65"/>
      <c r="U15" s="11" t="s">
        <v>46</v>
      </c>
    </row>
    <row r="16" ht="14" spans="1:21">
      <c r="A16" s="10"/>
      <c r="B16" s="10"/>
      <c r="C16" s="27"/>
      <c r="D16" s="13">
        <v>13</v>
      </c>
      <c r="E16" s="17"/>
      <c r="F16" s="13" t="s">
        <v>55</v>
      </c>
      <c r="G16" s="14"/>
      <c r="H16" s="20" t="s">
        <v>31</v>
      </c>
      <c r="I16" s="11">
        <v>2</v>
      </c>
      <c r="J16" s="62">
        <v>32</v>
      </c>
      <c r="K16" s="11">
        <v>26</v>
      </c>
      <c r="L16" s="11">
        <v>6</v>
      </c>
      <c r="M16" s="11"/>
      <c r="N16" s="11">
        <v>1</v>
      </c>
      <c r="O16" s="23">
        <v>2</v>
      </c>
      <c r="P16" s="23"/>
      <c r="Q16" s="11"/>
      <c r="R16" s="11"/>
      <c r="S16" s="11"/>
      <c r="T16" s="65"/>
      <c r="U16" s="11" t="s">
        <v>46</v>
      </c>
    </row>
    <row r="17" ht="14" spans="1:31">
      <c r="A17" s="10"/>
      <c r="B17" s="10"/>
      <c r="C17" s="28" t="s">
        <v>56</v>
      </c>
      <c r="D17" s="29"/>
      <c r="E17" s="29"/>
      <c r="F17" s="29"/>
      <c r="G17" s="29"/>
      <c r="H17" s="30"/>
      <c r="I17" s="66">
        <f>SUM(I4:I16)</f>
        <v>33.5</v>
      </c>
      <c r="J17" s="67" t="s">
        <v>57</v>
      </c>
      <c r="K17" s="67" t="s">
        <v>58</v>
      </c>
      <c r="L17" s="67">
        <f>SUM(L5:L16)</f>
        <v>170</v>
      </c>
      <c r="M17" s="68"/>
      <c r="N17" s="68"/>
      <c r="O17" s="68">
        <v>15</v>
      </c>
      <c r="P17" s="68">
        <v>13</v>
      </c>
      <c r="Q17" s="68">
        <v>4</v>
      </c>
      <c r="R17" s="68">
        <v>8</v>
      </c>
      <c r="S17" s="68">
        <v>0</v>
      </c>
      <c r="T17" s="93"/>
      <c r="U17" s="93"/>
      <c r="AA17" s="107"/>
      <c r="AC17" s="107"/>
      <c r="AD17" s="107"/>
      <c r="AE17" s="107"/>
    </row>
    <row r="18" ht="20" customHeight="1" spans="1:31">
      <c r="A18" s="10"/>
      <c r="B18" s="12" t="s">
        <v>59</v>
      </c>
      <c r="C18" s="12" t="s">
        <v>60</v>
      </c>
      <c r="D18" s="12" t="s">
        <v>61</v>
      </c>
      <c r="E18" s="11">
        <v>1</v>
      </c>
      <c r="F18" s="13" t="s">
        <v>62</v>
      </c>
      <c r="G18" s="17" t="s">
        <v>63</v>
      </c>
      <c r="H18" s="20" t="s">
        <v>31</v>
      </c>
      <c r="I18" s="69">
        <v>4</v>
      </c>
      <c r="J18" s="69">
        <v>64</v>
      </c>
      <c r="K18" s="69">
        <v>34</v>
      </c>
      <c r="L18" s="69">
        <v>30</v>
      </c>
      <c r="M18" s="69">
        <v>1</v>
      </c>
      <c r="N18" s="69"/>
      <c r="O18" s="69">
        <v>4</v>
      </c>
      <c r="P18" s="69"/>
      <c r="Q18" s="69"/>
      <c r="R18" s="69"/>
      <c r="S18" s="69"/>
      <c r="T18" s="65"/>
      <c r="U18" s="34" t="s">
        <v>64</v>
      </c>
      <c r="AA18" s="107"/>
      <c r="AC18" s="107"/>
      <c r="AD18" s="108"/>
      <c r="AE18" s="107"/>
    </row>
    <row r="19" ht="20" customHeight="1" spans="1:31">
      <c r="A19" s="10"/>
      <c r="B19" s="15"/>
      <c r="C19" s="15"/>
      <c r="D19" s="15"/>
      <c r="E19" s="11">
        <v>2</v>
      </c>
      <c r="F19" s="31" t="s">
        <v>65</v>
      </c>
      <c r="G19" s="17" t="s">
        <v>66</v>
      </c>
      <c r="H19" s="20" t="s">
        <v>31</v>
      </c>
      <c r="I19" s="69">
        <v>5</v>
      </c>
      <c r="J19" s="69" t="s">
        <v>67</v>
      </c>
      <c r="K19" s="69">
        <v>64</v>
      </c>
      <c r="L19" s="69">
        <v>16</v>
      </c>
      <c r="M19" s="69">
        <v>2</v>
      </c>
      <c r="N19" s="69"/>
      <c r="O19" s="69"/>
      <c r="P19" s="53">
        <v>5</v>
      </c>
      <c r="Q19" s="69"/>
      <c r="R19" s="69"/>
      <c r="S19" s="69"/>
      <c r="T19" s="65"/>
      <c r="U19" s="34" t="s">
        <v>64</v>
      </c>
      <c r="AA19" s="107"/>
      <c r="AC19" s="107"/>
      <c r="AD19" s="108"/>
      <c r="AE19" s="107"/>
    </row>
    <row r="20" ht="20" customHeight="1" spans="1:31">
      <c r="A20" s="10"/>
      <c r="B20" s="15"/>
      <c r="C20" s="15"/>
      <c r="D20" s="15"/>
      <c r="E20" s="11">
        <v>3</v>
      </c>
      <c r="F20" s="31" t="s">
        <v>68</v>
      </c>
      <c r="G20" s="17"/>
      <c r="H20" s="23" t="s">
        <v>31</v>
      </c>
      <c r="I20" s="70">
        <v>4</v>
      </c>
      <c r="J20" s="70">
        <v>64</v>
      </c>
      <c r="K20" s="70">
        <v>48</v>
      </c>
      <c r="L20" s="70">
        <v>16</v>
      </c>
      <c r="M20" s="70">
        <v>2</v>
      </c>
      <c r="N20" s="70"/>
      <c r="O20" s="70"/>
      <c r="P20" s="70">
        <v>4</v>
      </c>
      <c r="Q20" s="69"/>
      <c r="R20" s="69"/>
      <c r="S20" s="69"/>
      <c r="T20" s="65"/>
      <c r="U20" s="34" t="s">
        <v>64</v>
      </c>
      <c r="AA20" s="107"/>
      <c r="AC20" s="107"/>
      <c r="AD20" s="108"/>
      <c r="AE20" s="107"/>
    </row>
    <row r="21" ht="20" customHeight="1" spans="1:31">
      <c r="A21" s="10"/>
      <c r="B21" s="15"/>
      <c r="C21" s="15"/>
      <c r="D21" s="12" t="s">
        <v>69</v>
      </c>
      <c r="E21" s="11">
        <v>4</v>
      </c>
      <c r="F21" s="31" t="s">
        <v>70</v>
      </c>
      <c r="G21" s="17"/>
      <c r="H21" s="20" t="s">
        <v>31</v>
      </c>
      <c r="I21" s="53">
        <v>4</v>
      </c>
      <c r="J21" s="53">
        <v>64</v>
      </c>
      <c r="K21" s="53">
        <v>48</v>
      </c>
      <c r="L21" s="53">
        <v>16</v>
      </c>
      <c r="M21" s="53">
        <v>3</v>
      </c>
      <c r="N21" s="53"/>
      <c r="O21" s="53"/>
      <c r="P21" s="53"/>
      <c r="Q21" s="53">
        <v>4</v>
      </c>
      <c r="R21" s="70"/>
      <c r="S21" s="70"/>
      <c r="T21" s="65"/>
      <c r="U21" s="34" t="s">
        <v>64</v>
      </c>
      <c r="AA21" s="107"/>
      <c r="AC21" s="107"/>
      <c r="AD21" s="108"/>
      <c r="AE21" s="107"/>
    </row>
    <row r="22" ht="20" customHeight="1" spans="1:31">
      <c r="A22" s="10"/>
      <c r="B22" s="15"/>
      <c r="C22" s="15"/>
      <c r="D22" s="15"/>
      <c r="E22" s="11">
        <v>5</v>
      </c>
      <c r="F22" s="31" t="s">
        <v>71</v>
      </c>
      <c r="G22" s="17" t="s">
        <v>72</v>
      </c>
      <c r="H22" s="23" t="s">
        <v>31</v>
      </c>
      <c r="I22" s="71">
        <v>5</v>
      </c>
      <c r="J22" s="71">
        <v>80</v>
      </c>
      <c r="K22" s="71">
        <v>40</v>
      </c>
      <c r="L22" s="71">
        <v>40</v>
      </c>
      <c r="M22" s="71">
        <v>3</v>
      </c>
      <c r="N22" s="71"/>
      <c r="O22" s="71"/>
      <c r="P22" s="71"/>
      <c r="Q22" s="71">
        <v>5</v>
      </c>
      <c r="R22" s="53"/>
      <c r="S22" s="53"/>
      <c r="T22" s="65"/>
      <c r="U22" s="34" t="s">
        <v>64</v>
      </c>
      <c r="AA22" s="107"/>
      <c r="AC22" s="107"/>
      <c r="AD22" s="108"/>
      <c r="AE22" s="107"/>
    </row>
    <row r="23" ht="20" customHeight="1" spans="1:31">
      <c r="A23" s="10"/>
      <c r="B23" s="15"/>
      <c r="C23" s="15"/>
      <c r="D23" s="15"/>
      <c r="E23" s="11">
        <v>6</v>
      </c>
      <c r="F23" s="13" t="s">
        <v>73</v>
      </c>
      <c r="G23" s="17"/>
      <c r="H23" s="17" t="s">
        <v>31</v>
      </c>
      <c r="I23" s="72">
        <v>4.5</v>
      </c>
      <c r="J23" s="73">
        <v>72</v>
      </c>
      <c r="K23" s="73">
        <v>36</v>
      </c>
      <c r="L23" s="73">
        <v>36</v>
      </c>
      <c r="M23" s="73">
        <v>4</v>
      </c>
      <c r="N23" s="73"/>
      <c r="O23" s="73"/>
      <c r="P23" s="73"/>
      <c r="Q23" s="94"/>
      <c r="R23" s="73">
        <v>4</v>
      </c>
      <c r="S23" s="70"/>
      <c r="T23" s="65"/>
      <c r="U23" s="34" t="s">
        <v>64</v>
      </c>
      <c r="AA23" s="107"/>
      <c r="AC23" s="107"/>
      <c r="AD23" s="107"/>
      <c r="AE23" s="107"/>
    </row>
    <row r="24" ht="20" customHeight="1" spans="1:21">
      <c r="A24" s="10"/>
      <c r="B24" s="15"/>
      <c r="C24" s="15"/>
      <c r="D24" s="15"/>
      <c r="E24" s="11">
        <v>7</v>
      </c>
      <c r="F24" s="13" t="s">
        <v>74</v>
      </c>
      <c r="G24" s="17"/>
      <c r="H24" s="17" t="s">
        <v>31</v>
      </c>
      <c r="I24" s="73">
        <v>6</v>
      </c>
      <c r="J24" s="73">
        <v>96</v>
      </c>
      <c r="K24" s="73">
        <v>48</v>
      </c>
      <c r="L24" s="73">
        <v>48</v>
      </c>
      <c r="M24" s="73">
        <v>4</v>
      </c>
      <c r="N24" s="73"/>
      <c r="O24" s="73"/>
      <c r="P24" s="73"/>
      <c r="Q24" s="73"/>
      <c r="R24" s="73">
        <v>6</v>
      </c>
      <c r="S24" s="70"/>
      <c r="T24" s="65"/>
      <c r="U24" s="34" t="s">
        <v>64</v>
      </c>
    </row>
    <row r="25" ht="20" customHeight="1" spans="1:21">
      <c r="A25" s="10"/>
      <c r="B25" s="15"/>
      <c r="C25" s="15"/>
      <c r="D25" s="15"/>
      <c r="E25" s="11">
        <v>8</v>
      </c>
      <c r="F25" s="13" t="s">
        <v>75</v>
      </c>
      <c r="G25" s="17"/>
      <c r="H25" s="17" t="s">
        <v>31</v>
      </c>
      <c r="I25" s="71">
        <v>6</v>
      </c>
      <c r="J25" s="69" t="s">
        <v>76</v>
      </c>
      <c r="K25" s="71">
        <v>48</v>
      </c>
      <c r="L25" s="71">
        <v>48</v>
      </c>
      <c r="M25" s="71">
        <v>4</v>
      </c>
      <c r="N25" s="71"/>
      <c r="O25" s="71"/>
      <c r="P25" s="71"/>
      <c r="Q25" s="95"/>
      <c r="R25" s="71">
        <v>6</v>
      </c>
      <c r="S25" s="70"/>
      <c r="T25" s="65"/>
      <c r="U25" s="34" t="s">
        <v>64</v>
      </c>
    </row>
    <row r="26" ht="20" customHeight="1" spans="1:21">
      <c r="A26" s="10"/>
      <c r="B26" s="15"/>
      <c r="C26" s="15"/>
      <c r="D26" s="15"/>
      <c r="E26" s="11">
        <v>9</v>
      </c>
      <c r="F26" s="32" t="s">
        <v>77</v>
      </c>
      <c r="G26" s="20"/>
      <c r="H26" s="17" t="s">
        <v>31</v>
      </c>
      <c r="I26" s="71">
        <v>5</v>
      </c>
      <c r="J26" s="71">
        <v>80</v>
      </c>
      <c r="K26" s="71">
        <v>40</v>
      </c>
      <c r="L26" s="71">
        <v>40</v>
      </c>
      <c r="M26" s="71">
        <v>5</v>
      </c>
      <c r="N26" s="71"/>
      <c r="O26" s="71"/>
      <c r="P26" s="71"/>
      <c r="Q26" s="71"/>
      <c r="R26" s="71"/>
      <c r="S26" s="71">
        <v>8</v>
      </c>
      <c r="T26" s="65"/>
      <c r="U26" s="34" t="s">
        <v>64</v>
      </c>
    </row>
    <row r="27" ht="20" customHeight="1" spans="1:21">
      <c r="A27" s="10"/>
      <c r="B27" s="15"/>
      <c r="C27" s="15"/>
      <c r="D27" s="15"/>
      <c r="E27" s="11">
        <v>10</v>
      </c>
      <c r="F27" s="13" t="s">
        <v>78</v>
      </c>
      <c r="G27" s="17"/>
      <c r="H27" s="20" t="s">
        <v>31</v>
      </c>
      <c r="I27" s="71">
        <v>3</v>
      </c>
      <c r="J27" s="71">
        <v>48</v>
      </c>
      <c r="K27" s="71">
        <v>32</v>
      </c>
      <c r="L27" s="71">
        <v>16</v>
      </c>
      <c r="M27" s="71">
        <v>3</v>
      </c>
      <c r="N27" s="71"/>
      <c r="O27" s="71"/>
      <c r="P27" s="71"/>
      <c r="Q27" s="71">
        <v>3</v>
      </c>
      <c r="R27" s="70"/>
      <c r="S27" s="70"/>
      <c r="T27" s="65"/>
      <c r="U27" s="34" t="s">
        <v>64</v>
      </c>
    </row>
    <row r="28" ht="12" customHeight="1" spans="1:21">
      <c r="A28" s="10"/>
      <c r="B28" s="24"/>
      <c r="C28" s="28" t="s">
        <v>56</v>
      </c>
      <c r="D28" s="29"/>
      <c r="E28" s="29"/>
      <c r="F28" s="29"/>
      <c r="G28" s="29"/>
      <c r="H28" s="30"/>
      <c r="I28" s="74">
        <f>SUM(I18:I27)</f>
        <v>46.5</v>
      </c>
      <c r="J28" s="67">
        <f>K28+L28</f>
        <v>744</v>
      </c>
      <c r="K28" s="67">
        <f>SUM(K18:K27)</f>
        <v>438</v>
      </c>
      <c r="L28" s="67">
        <f>SUM(L18:L27)</f>
        <v>306</v>
      </c>
      <c r="M28" s="67"/>
      <c r="N28" s="67"/>
      <c r="O28" s="67">
        <f>SUM(O18:O27)</f>
        <v>4</v>
      </c>
      <c r="P28" s="67">
        <f>SUM(P18:P27)</f>
        <v>9</v>
      </c>
      <c r="Q28" s="67">
        <f>SUM(Q18:Q27)</f>
        <v>12</v>
      </c>
      <c r="R28" s="67">
        <f>SUM(R18:R27)</f>
        <v>16</v>
      </c>
      <c r="S28" s="67">
        <f>SUM(S18:S27)</f>
        <v>8</v>
      </c>
      <c r="T28" s="96"/>
      <c r="U28" s="93"/>
    </row>
    <row r="29" ht="19" customHeight="1" spans="1:21">
      <c r="A29" s="33" t="s">
        <v>79</v>
      </c>
      <c r="B29" s="34" t="s">
        <v>80</v>
      </c>
      <c r="C29" s="34" t="s">
        <v>81</v>
      </c>
      <c r="D29" s="34" t="s">
        <v>19</v>
      </c>
      <c r="E29" s="11">
        <v>1</v>
      </c>
      <c r="F29" s="11" t="s">
        <v>82</v>
      </c>
      <c r="G29" s="11"/>
      <c r="H29" s="23" t="s">
        <v>21</v>
      </c>
      <c r="I29" s="53">
        <v>3</v>
      </c>
      <c r="J29" s="75">
        <v>48</v>
      </c>
      <c r="K29" s="53">
        <v>48</v>
      </c>
      <c r="L29" s="11"/>
      <c r="M29" s="11"/>
      <c r="N29" s="11">
        <v>1</v>
      </c>
      <c r="O29" s="11" t="s">
        <v>38</v>
      </c>
      <c r="P29" s="11"/>
      <c r="Q29" s="11"/>
      <c r="R29" s="11"/>
      <c r="S29" s="11"/>
      <c r="T29" s="11"/>
      <c r="U29" s="12" t="s">
        <v>40</v>
      </c>
    </row>
    <row r="30" ht="12" customHeight="1" spans="1:21">
      <c r="A30" s="10"/>
      <c r="B30" s="11"/>
      <c r="C30" s="11"/>
      <c r="D30" s="11"/>
      <c r="E30" s="11">
        <v>2</v>
      </c>
      <c r="F30" s="11" t="s">
        <v>83</v>
      </c>
      <c r="G30" s="11"/>
      <c r="H30" s="23" t="s">
        <v>21</v>
      </c>
      <c r="I30" s="53">
        <v>3</v>
      </c>
      <c r="J30" s="75">
        <v>48</v>
      </c>
      <c r="K30" s="53">
        <v>48</v>
      </c>
      <c r="L30" s="11"/>
      <c r="M30" s="11"/>
      <c r="N30" s="11">
        <v>2</v>
      </c>
      <c r="O30" s="11"/>
      <c r="P30" s="11" t="s">
        <v>38</v>
      </c>
      <c r="Q30" s="11"/>
      <c r="R30" s="11"/>
      <c r="S30" s="11"/>
      <c r="T30" s="11"/>
      <c r="U30" s="12" t="s">
        <v>40</v>
      </c>
    </row>
    <row r="31" ht="28.5" spans="1:21">
      <c r="A31" s="10"/>
      <c r="B31" s="35"/>
      <c r="C31" s="11" t="s">
        <v>84</v>
      </c>
      <c r="D31" s="11" t="s">
        <v>85</v>
      </c>
      <c r="E31" s="11">
        <v>3</v>
      </c>
      <c r="F31" s="11" t="s">
        <v>86</v>
      </c>
      <c r="G31" s="11"/>
      <c r="H31" s="11" t="s">
        <v>21</v>
      </c>
      <c r="I31" s="53">
        <v>2</v>
      </c>
      <c r="J31" s="75">
        <v>32</v>
      </c>
      <c r="K31" s="53">
        <v>32</v>
      </c>
      <c r="L31" s="23">
        <v>0</v>
      </c>
      <c r="M31" s="50" t="s">
        <v>87</v>
      </c>
      <c r="N31" s="50"/>
      <c r="O31" s="50"/>
      <c r="P31" s="50"/>
      <c r="Q31" s="50"/>
      <c r="R31" s="50"/>
      <c r="S31" s="50"/>
      <c r="T31" s="50"/>
      <c r="U31" s="11" t="s">
        <v>88</v>
      </c>
    </row>
    <row r="32" ht="36" customHeight="1" spans="1:21">
      <c r="A32" s="10"/>
      <c r="B32" s="35"/>
      <c r="C32" s="11"/>
      <c r="D32" s="11" t="s">
        <v>89</v>
      </c>
      <c r="E32" s="11">
        <v>4</v>
      </c>
      <c r="F32" s="11" t="s">
        <v>90</v>
      </c>
      <c r="G32" s="11"/>
      <c r="H32" s="11" t="s">
        <v>21</v>
      </c>
      <c r="I32" s="53">
        <v>2</v>
      </c>
      <c r="J32" s="75">
        <v>32</v>
      </c>
      <c r="K32" s="53">
        <v>32</v>
      </c>
      <c r="L32" s="23">
        <v>0</v>
      </c>
      <c r="M32" s="50" t="s">
        <v>91</v>
      </c>
      <c r="N32" s="50"/>
      <c r="O32" s="50"/>
      <c r="P32" s="50"/>
      <c r="Q32" s="50"/>
      <c r="R32" s="50"/>
      <c r="S32" s="50"/>
      <c r="T32" s="50"/>
      <c r="U32" s="11" t="s">
        <v>88</v>
      </c>
    </row>
    <row r="33" ht="14" spans="1:21">
      <c r="A33" s="10"/>
      <c r="B33" s="35"/>
      <c r="C33" s="36" t="s">
        <v>56</v>
      </c>
      <c r="D33" s="36"/>
      <c r="E33" s="36"/>
      <c r="F33" s="36"/>
      <c r="G33" s="36"/>
      <c r="H33" s="36"/>
      <c r="I33" s="67">
        <f>SUM(I29:I32)</f>
        <v>10</v>
      </c>
      <c r="J33" s="67">
        <f>SUM(J29:J32)</f>
        <v>160</v>
      </c>
      <c r="K33" s="67">
        <f>SUM(K29:K32)</f>
        <v>160</v>
      </c>
      <c r="L33" s="67"/>
      <c r="M33" s="68"/>
      <c r="N33" s="68"/>
      <c r="O33" s="68">
        <v>4</v>
      </c>
      <c r="P33" s="68">
        <v>4</v>
      </c>
      <c r="Q33" s="68"/>
      <c r="R33" s="36"/>
      <c r="S33" s="36"/>
      <c r="T33" s="97"/>
      <c r="U33" s="98"/>
    </row>
    <row r="34" ht="21" customHeight="1" spans="1:30">
      <c r="A34" s="10"/>
      <c r="B34" s="11" t="s">
        <v>92</v>
      </c>
      <c r="C34" s="11" t="s">
        <v>93</v>
      </c>
      <c r="D34" s="34" t="s">
        <v>94</v>
      </c>
      <c r="E34" s="11">
        <v>5</v>
      </c>
      <c r="F34" s="32" t="s">
        <v>95</v>
      </c>
      <c r="G34" s="20"/>
      <c r="H34" s="20" t="s">
        <v>31</v>
      </c>
      <c r="I34" s="71">
        <v>3</v>
      </c>
      <c r="J34" s="71">
        <v>48</v>
      </c>
      <c r="K34" s="71">
        <v>36</v>
      </c>
      <c r="L34" s="71">
        <v>12</v>
      </c>
      <c r="M34" s="71">
        <v>3</v>
      </c>
      <c r="N34" s="71"/>
      <c r="O34" s="71"/>
      <c r="P34" s="71"/>
      <c r="Q34" s="71">
        <v>3</v>
      </c>
      <c r="R34" s="69"/>
      <c r="S34" s="69"/>
      <c r="T34" s="65"/>
      <c r="U34" s="34" t="s">
        <v>64</v>
      </c>
      <c r="AA34" s="107"/>
      <c r="AB34" s="108"/>
      <c r="AD34" s="108"/>
    </row>
    <row r="35" ht="12" customHeight="1" spans="1:30">
      <c r="A35" s="10"/>
      <c r="B35" s="11"/>
      <c r="C35" s="11"/>
      <c r="D35" s="11"/>
      <c r="E35" s="11">
        <v>6</v>
      </c>
      <c r="F35" s="32" t="s">
        <v>96</v>
      </c>
      <c r="G35" s="20"/>
      <c r="H35" s="20" t="s">
        <v>31</v>
      </c>
      <c r="I35" s="71">
        <v>3</v>
      </c>
      <c r="J35" s="71">
        <v>48</v>
      </c>
      <c r="K35" s="71">
        <v>24</v>
      </c>
      <c r="L35" s="71">
        <v>24</v>
      </c>
      <c r="M35" s="71"/>
      <c r="N35" s="71">
        <v>3</v>
      </c>
      <c r="O35" s="71"/>
      <c r="P35" s="71"/>
      <c r="Q35" s="71">
        <v>3</v>
      </c>
      <c r="R35" s="69"/>
      <c r="S35" s="69"/>
      <c r="T35" s="65"/>
      <c r="U35" s="34" t="s">
        <v>64</v>
      </c>
      <c r="AA35" s="107"/>
      <c r="AB35" s="108"/>
      <c r="AD35" s="108"/>
    </row>
    <row r="36" ht="21.5" customHeight="1" spans="1:30">
      <c r="A36" s="10"/>
      <c r="B36" s="11"/>
      <c r="C36" s="11"/>
      <c r="D36" s="11"/>
      <c r="E36" s="11">
        <v>7</v>
      </c>
      <c r="F36" s="13" t="s">
        <v>97</v>
      </c>
      <c r="G36" s="17"/>
      <c r="H36" s="17" t="s">
        <v>31</v>
      </c>
      <c r="I36" s="71">
        <v>4</v>
      </c>
      <c r="J36" s="71">
        <v>64</v>
      </c>
      <c r="K36" s="69">
        <v>32</v>
      </c>
      <c r="L36" s="71">
        <v>32</v>
      </c>
      <c r="M36" s="71"/>
      <c r="N36" s="71">
        <v>5</v>
      </c>
      <c r="O36" s="71"/>
      <c r="P36" s="71"/>
      <c r="Q36" s="71"/>
      <c r="R36" s="71"/>
      <c r="S36" s="71">
        <v>6</v>
      </c>
      <c r="T36" s="65"/>
      <c r="U36" s="47" t="s">
        <v>98</v>
      </c>
      <c r="AA36" s="107"/>
      <c r="AB36" s="108"/>
      <c r="AD36" s="108"/>
    </row>
    <row r="37" ht="20.5" customHeight="1" spans="1:30">
      <c r="A37" s="10"/>
      <c r="B37" s="11"/>
      <c r="C37" s="11"/>
      <c r="D37" s="11"/>
      <c r="E37" s="11">
        <v>8</v>
      </c>
      <c r="F37" s="13" t="s">
        <v>99</v>
      </c>
      <c r="G37" s="17"/>
      <c r="H37" s="17" t="s">
        <v>21</v>
      </c>
      <c r="I37" s="71">
        <v>2</v>
      </c>
      <c r="J37" s="76" t="s">
        <v>100</v>
      </c>
      <c r="K37" s="71">
        <v>32</v>
      </c>
      <c r="L37" s="71">
        <v>0</v>
      </c>
      <c r="M37" s="71"/>
      <c r="N37" s="71">
        <v>3</v>
      </c>
      <c r="O37" s="71"/>
      <c r="P37" s="71"/>
      <c r="Q37" s="71">
        <v>2</v>
      </c>
      <c r="S37" s="71"/>
      <c r="T37" s="65"/>
      <c r="U37" s="47" t="s">
        <v>98</v>
      </c>
      <c r="AA37" s="107"/>
      <c r="AB37" s="108"/>
      <c r="AD37" s="108"/>
    </row>
    <row r="38" ht="19" customHeight="1" spans="1:30">
      <c r="A38" s="10"/>
      <c r="B38" s="11"/>
      <c r="C38" s="11"/>
      <c r="D38" s="11"/>
      <c r="E38" s="11">
        <v>9</v>
      </c>
      <c r="F38" s="13" t="s">
        <v>101</v>
      </c>
      <c r="G38" s="17"/>
      <c r="H38" s="17" t="s">
        <v>21</v>
      </c>
      <c r="I38" s="71">
        <v>3</v>
      </c>
      <c r="J38" s="76" t="s">
        <v>102</v>
      </c>
      <c r="K38" s="71">
        <v>48</v>
      </c>
      <c r="L38" s="71">
        <v>0</v>
      </c>
      <c r="M38" s="71"/>
      <c r="N38" s="71">
        <v>5</v>
      </c>
      <c r="O38" s="71"/>
      <c r="P38" s="71"/>
      <c r="Q38" s="71"/>
      <c r="R38" s="99"/>
      <c r="S38" s="71">
        <v>6</v>
      </c>
      <c r="T38" s="65"/>
      <c r="U38" s="47" t="s">
        <v>98</v>
      </c>
      <c r="AA38" s="107"/>
      <c r="AB38" s="108"/>
      <c r="AD38" s="108"/>
    </row>
    <row r="39" ht="12" customHeight="1" spans="1:21">
      <c r="A39" s="10"/>
      <c r="B39" s="11"/>
      <c r="C39" s="11"/>
      <c r="D39" s="11"/>
      <c r="E39" s="6" t="s">
        <v>103</v>
      </c>
      <c r="F39" s="6"/>
      <c r="G39" s="6"/>
      <c r="H39" s="6"/>
      <c r="I39" s="77">
        <f>SUM(I34:I38)</f>
        <v>15</v>
      </c>
      <c r="J39" s="78">
        <v>240</v>
      </c>
      <c r="K39" s="78">
        <f>SUM(K34:K38)</f>
        <v>172</v>
      </c>
      <c r="L39" s="78">
        <f>SUM(L34:L38)</f>
        <v>68</v>
      </c>
      <c r="M39" s="78"/>
      <c r="N39" s="78"/>
      <c r="O39" s="79">
        <v>0</v>
      </c>
      <c r="P39" s="79">
        <v>0</v>
      </c>
      <c r="Q39" s="79">
        <v>8</v>
      </c>
      <c r="R39" s="79">
        <v>0</v>
      </c>
      <c r="S39" s="79">
        <v>12</v>
      </c>
      <c r="T39" s="100"/>
      <c r="U39" s="101"/>
    </row>
    <row r="40" ht="16.5" customHeight="1" spans="1:21">
      <c r="A40" s="37" t="s">
        <v>104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>
        <f>O17+O28+O33+O39</f>
        <v>23</v>
      </c>
      <c r="P40" s="36">
        <f>P17+P28+P33</f>
        <v>26</v>
      </c>
      <c r="Q40" s="36">
        <f>Q17+Q28+Q39</f>
        <v>24</v>
      </c>
      <c r="R40" s="36">
        <f>R17+R28+R39</f>
        <v>24</v>
      </c>
      <c r="S40" s="36">
        <f>S17+S28+S33+S39</f>
        <v>20</v>
      </c>
      <c r="T40" s="102"/>
      <c r="U40" s="103"/>
    </row>
    <row r="41" ht="19" spans="1:21">
      <c r="A41" s="38" t="s">
        <v>105</v>
      </c>
      <c r="B41" s="39"/>
      <c r="C41" s="39"/>
      <c r="D41" s="39"/>
      <c r="E41" s="40" t="s">
        <v>3</v>
      </c>
      <c r="F41" s="40" t="s">
        <v>106</v>
      </c>
      <c r="G41" s="6"/>
      <c r="H41" s="40" t="s">
        <v>5</v>
      </c>
      <c r="I41" s="80" t="s">
        <v>6</v>
      </c>
      <c r="J41" s="80" t="s">
        <v>107</v>
      </c>
      <c r="K41" s="80"/>
      <c r="L41" s="80"/>
      <c r="M41" s="6" t="s">
        <v>108</v>
      </c>
      <c r="N41" s="6"/>
      <c r="O41" s="6" t="s">
        <v>109</v>
      </c>
      <c r="P41" s="6"/>
      <c r="Q41" s="6"/>
      <c r="R41" s="6"/>
      <c r="S41" s="6"/>
      <c r="T41" s="6"/>
      <c r="U41" s="6" t="s">
        <v>10</v>
      </c>
    </row>
    <row r="42" ht="24" customHeight="1" spans="1:21">
      <c r="A42" s="38"/>
      <c r="B42" s="11" t="s">
        <v>17</v>
      </c>
      <c r="C42" s="11" t="s">
        <v>81</v>
      </c>
      <c r="D42" s="11" t="s">
        <v>19</v>
      </c>
      <c r="E42" s="11">
        <v>1</v>
      </c>
      <c r="F42" s="41" t="s">
        <v>110</v>
      </c>
      <c r="G42" s="41"/>
      <c r="H42" s="41" t="s">
        <v>111</v>
      </c>
      <c r="I42" s="23">
        <v>1</v>
      </c>
      <c r="J42" s="23">
        <v>16</v>
      </c>
      <c r="K42" s="23"/>
      <c r="L42" s="23"/>
      <c r="M42" s="11" t="s">
        <v>112</v>
      </c>
      <c r="N42" s="11"/>
      <c r="O42" s="6"/>
      <c r="P42" s="6"/>
      <c r="Q42" s="6"/>
      <c r="R42" s="11" t="s">
        <v>113</v>
      </c>
      <c r="S42" s="6"/>
      <c r="T42" s="11"/>
      <c r="U42" s="11" t="s">
        <v>23</v>
      </c>
    </row>
    <row r="43" ht="29" customHeight="1" spans="1:21">
      <c r="A43" s="10"/>
      <c r="B43" s="11"/>
      <c r="C43" s="11"/>
      <c r="D43" s="11"/>
      <c r="E43" s="11">
        <v>2</v>
      </c>
      <c r="F43" s="41" t="s">
        <v>114</v>
      </c>
      <c r="G43" s="11"/>
      <c r="H43" s="41" t="s">
        <v>111</v>
      </c>
      <c r="I43" s="23">
        <v>1</v>
      </c>
      <c r="J43" s="23">
        <v>24</v>
      </c>
      <c r="K43" s="23"/>
      <c r="L43" s="23"/>
      <c r="M43" s="11">
        <v>1</v>
      </c>
      <c r="N43" s="11"/>
      <c r="P43" s="11">
        <v>1</v>
      </c>
      <c r="Q43" s="11"/>
      <c r="R43" s="11"/>
      <c r="S43" s="11"/>
      <c r="T43" s="11"/>
      <c r="U43" s="11" t="s">
        <v>115</v>
      </c>
    </row>
    <row r="44" ht="19" spans="1:21">
      <c r="A44" s="10"/>
      <c r="B44" s="11"/>
      <c r="C44" s="11" t="s">
        <v>116</v>
      </c>
      <c r="D44" s="11">
        <v>3</v>
      </c>
      <c r="E44" s="11"/>
      <c r="F44" s="41" t="s">
        <v>117</v>
      </c>
      <c r="G44" s="11"/>
      <c r="H44" s="41" t="s">
        <v>111</v>
      </c>
      <c r="I44" s="23">
        <v>2</v>
      </c>
      <c r="J44" s="23">
        <v>112</v>
      </c>
      <c r="K44" s="23"/>
      <c r="L44" s="23"/>
      <c r="M44" s="11">
        <v>2</v>
      </c>
      <c r="N44" s="11"/>
      <c r="O44" s="11">
        <v>2</v>
      </c>
      <c r="P44" s="11"/>
      <c r="Q44" s="11"/>
      <c r="R44" s="11"/>
      <c r="S44" s="11"/>
      <c r="T44" s="11"/>
      <c r="U44" s="11" t="s">
        <v>118</v>
      </c>
    </row>
    <row r="45" ht="14" spans="1:21">
      <c r="A45" s="10"/>
      <c r="B45" s="11"/>
      <c r="C45" s="42" t="s">
        <v>56</v>
      </c>
      <c r="D45" s="42"/>
      <c r="E45" s="42"/>
      <c r="F45" s="42"/>
      <c r="G45" s="42"/>
      <c r="H45" s="42"/>
      <c r="I45" s="81" t="s">
        <v>119</v>
      </c>
      <c r="J45" s="82">
        <f>SUM(J42:L44)</f>
        <v>152</v>
      </c>
      <c r="K45" s="82"/>
      <c r="L45" s="82"/>
      <c r="M45" s="82">
        <v>3</v>
      </c>
      <c r="N45" s="82"/>
      <c r="O45" s="68">
        <v>2</v>
      </c>
      <c r="P45" s="68">
        <v>1</v>
      </c>
      <c r="Q45" s="68"/>
      <c r="R45" s="36"/>
      <c r="S45" s="36"/>
      <c r="T45" s="36"/>
      <c r="U45" s="98"/>
    </row>
    <row r="46" ht="21.5" customHeight="1" spans="1:21">
      <c r="A46" s="10"/>
      <c r="B46" s="11" t="s">
        <v>92</v>
      </c>
      <c r="C46" s="11" t="s">
        <v>120</v>
      </c>
      <c r="D46" s="11" t="s">
        <v>121</v>
      </c>
      <c r="E46" s="11">
        <v>1</v>
      </c>
      <c r="F46" s="41" t="s">
        <v>122</v>
      </c>
      <c r="G46" s="11"/>
      <c r="H46" s="41" t="s">
        <v>111</v>
      </c>
      <c r="I46" s="59">
        <v>1</v>
      </c>
      <c r="J46" s="59">
        <v>28</v>
      </c>
      <c r="K46" s="59"/>
      <c r="L46" s="59"/>
      <c r="M46" s="53">
        <v>1</v>
      </c>
      <c r="N46" s="53"/>
      <c r="O46" s="53">
        <v>0.5</v>
      </c>
      <c r="P46" s="53"/>
      <c r="Q46" s="53"/>
      <c r="R46" s="53"/>
      <c r="S46" s="53"/>
      <c r="T46" s="53">
        <v>0.5</v>
      </c>
      <c r="U46" s="34" t="s">
        <v>64</v>
      </c>
    </row>
    <row r="47" ht="21.5" customHeight="1" spans="1:21">
      <c r="A47" s="10"/>
      <c r="B47" s="11"/>
      <c r="C47" s="11"/>
      <c r="D47" s="11"/>
      <c r="E47" s="11">
        <v>2</v>
      </c>
      <c r="F47" s="43" t="s">
        <v>123</v>
      </c>
      <c r="G47" s="44"/>
      <c r="H47" s="45" t="s">
        <v>111</v>
      </c>
      <c r="I47" s="83">
        <v>1</v>
      </c>
      <c r="J47" s="59">
        <v>24</v>
      </c>
      <c r="K47" s="59">
        <v>24</v>
      </c>
      <c r="L47" s="59"/>
      <c r="M47" s="84">
        <v>1</v>
      </c>
      <c r="N47" s="85"/>
      <c r="O47" s="70">
        <v>1</v>
      </c>
      <c r="P47" s="53"/>
      <c r="Q47" s="53"/>
      <c r="R47" s="53"/>
      <c r="S47" s="53"/>
      <c r="T47" s="53"/>
      <c r="U47" s="34" t="s">
        <v>64</v>
      </c>
    </row>
    <row r="48" ht="21.5" customHeight="1" spans="1:21">
      <c r="A48" s="10"/>
      <c r="B48" s="11"/>
      <c r="C48" s="11"/>
      <c r="D48" s="11"/>
      <c r="E48" s="11">
        <v>3</v>
      </c>
      <c r="F48" s="43" t="s">
        <v>124</v>
      </c>
      <c r="G48" s="44"/>
      <c r="H48" s="45" t="s">
        <v>111</v>
      </c>
      <c r="I48" s="83">
        <v>1</v>
      </c>
      <c r="J48" s="59">
        <v>24</v>
      </c>
      <c r="K48" s="59">
        <v>24</v>
      </c>
      <c r="L48" s="59"/>
      <c r="M48" s="84">
        <v>1</v>
      </c>
      <c r="N48" s="85"/>
      <c r="O48" s="70">
        <v>1</v>
      </c>
      <c r="P48" s="53"/>
      <c r="Q48" s="53"/>
      <c r="R48" s="53"/>
      <c r="S48" s="53"/>
      <c r="T48" s="53"/>
      <c r="U48" s="34" t="s">
        <v>64</v>
      </c>
    </row>
    <row r="49" ht="21.5" customHeight="1" spans="1:21">
      <c r="A49" s="10"/>
      <c r="B49" s="11"/>
      <c r="C49" s="11"/>
      <c r="D49" s="11"/>
      <c r="E49" s="11">
        <v>4</v>
      </c>
      <c r="F49" s="43" t="s">
        <v>125</v>
      </c>
      <c r="G49" s="44"/>
      <c r="H49" s="45" t="s">
        <v>111</v>
      </c>
      <c r="I49" s="83">
        <v>1</v>
      </c>
      <c r="J49" s="59">
        <v>24</v>
      </c>
      <c r="K49" s="59">
        <v>24</v>
      </c>
      <c r="L49" s="59"/>
      <c r="M49" s="84">
        <v>1</v>
      </c>
      <c r="N49" s="85"/>
      <c r="O49" s="70"/>
      <c r="P49" s="53">
        <v>1</v>
      </c>
      <c r="Q49" s="53"/>
      <c r="R49" s="53"/>
      <c r="S49" s="53"/>
      <c r="T49" s="53"/>
      <c r="U49" s="34" t="s">
        <v>64</v>
      </c>
    </row>
    <row r="50" ht="21.5" customHeight="1" spans="1:21">
      <c r="A50" s="10"/>
      <c r="B50" s="11"/>
      <c r="C50" s="11"/>
      <c r="D50" s="11"/>
      <c r="E50" s="11">
        <v>5</v>
      </c>
      <c r="F50" s="46" t="s">
        <v>126</v>
      </c>
      <c r="G50" s="44"/>
      <c r="H50" s="45" t="s">
        <v>111</v>
      </c>
      <c r="I50" s="86">
        <v>1</v>
      </c>
      <c r="J50" s="87">
        <v>24</v>
      </c>
      <c r="K50" s="88">
        <v>48</v>
      </c>
      <c r="L50" s="58"/>
      <c r="M50" s="89">
        <v>1</v>
      </c>
      <c r="N50" s="90">
        <v>2</v>
      </c>
      <c r="O50" s="47"/>
      <c r="P50" s="11"/>
      <c r="Q50" s="11"/>
      <c r="R50" s="11">
        <v>1</v>
      </c>
      <c r="S50" s="53"/>
      <c r="T50" s="53"/>
      <c r="U50" s="34" t="s">
        <v>64</v>
      </c>
    </row>
    <row r="51" ht="21.5" customHeight="1" spans="1:21">
      <c r="A51" s="10"/>
      <c r="B51" s="11"/>
      <c r="C51" s="11"/>
      <c r="D51" s="11"/>
      <c r="E51" s="11">
        <v>6</v>
      </c>
      <c r="F51" s="43" t="s">
        <v>127</v>
      </c>
      <c r="G51" s="44"/>
      <c r="H51" s="47" t="s">
        <v>111</v>
      </c>
      <c r="I51" s="59">
        <v>1</v>
      </c>
      <c r="J51" s="59">
        <v>24</v>
      </c>
      <c r="K51" s="59"/>
      <c r="L51" s="59"/>
      <c r="M51" s="84">
        <v>1</v>
      </c>
      <c r="N51" s="85"/>
      <c r="O51" s="53"/>
      <c r="P51" s="53"/>
      <c r="Q51" s="53">
        <v>1</v>
      </c>
      <c r="R51" s="104"/>
      <c r="S51" s="104"/>
      <c r="T51" s="104"/>
      <c r="U51" s="34" t="s">
        <v>64</v>
      </c>
    </row>
    <row r="52" ht="21.5" customHeight="1" spans="1:21">
      <c r="A52" s="10"/>
      <c r="B52" s="11"/>
      <c r="C52" s="11"/>
      <c r="D52" s="11"/>
      <c r="E52" s="11">
        <v>7</v>
      </c>
      <c r="F52" s="48" t="s">
        <v>128</v>
      </c>
      <c r="G52" s="48"/>
      <c r="H52" s="41" t="s">
        <v>111</v>
      </c>
      <c r="I52" s="59">
        <v>21</v>
      </c>
      <c r="J52" s="59">
        <v>504</v>
      </c>
      <c r="K52" s="59"/>
      <c r="L52" s="59"/>
      <c r="M52" s="53">
        <v>21</v>
      </c>
      <c r="N52" s="53"/>
      <c r="O52" s="53"/>
      <c r="P52" s="53"/>
      <c r="Q52" s="53"/>
      <c r="R52" s="53"/>
      <c r="S52" s="53">
        <v>8</v>
      </c>
      <c r="T52" s="53">
        <v>13</v>
      </c>
      <c r="U52" s="34" t="s">
        <v>64</v>
      </c>
    </row>
    <row r="53" ht="21.5" customHeight="1" spans="1:21">
      <c r="A53" s="10"/>
      <c r="B53" s="11"/>
      <c r="C53" s="11"/>
      <c r="D53" s="11"/>
      <c r="E53" s="11">
        <v>8</v>
      </c>
      <c r="F53" s="48" t="s">
        <v>129</v>
      </c>
      <c r="G53" s="48"/>
      <c r="H53" s="41" t="s">
        <v>111</v>
      </c>
      <c r="I53" s="59">
        <v>6</v>
      </c>
      <c r="J53" s="59">
        <v>144</v>
      </c>
      <c r="K53" s="59"/>
      <c r="L53" s="59"/>
      <c r="M53" s="53">
        <v>6</v>
      </c>
      <c r="N53" s="53"/>
      <c r="O53" s="53"/>
      <c r="P53" s="53"/>
      <c r="Q53" s="53"/>
      <c r="R53" s="53"/>
      <c r="S53" s="53"/>
      <c r="T53" s="53">
        <v>6</v>
      </c>
      <c r="U53" s="34"/>
    </row>
    <row r="54" ht="13.5" customHeight="1" spans="1:21">
      <c r="A54" s="10"/>
      <c r="B54" s="11"/>
      <c r="C54" s="11"/>
      <c r="D54" s="11"/>
      <c r="E54" s="40" t="s">
        <v>103</v>
      </c>
      <c r="F54" s="7"/>
      <c r="G54" s="7"/>
      <c r="H54" s="40"/>
      <c r="I54" s="82">
        <f>SUM(I46:I53)</f>
        <v>33</v>
      </c>
      <c r="J54" s="82">
        <v>796</v>
      </c>
      <c r="K54" s="82"/>
      <c r="L54" s="82"/>
      <c r="M54" s="68">
        <f>SUM(M46:N53)</f>
        <v>35</v>
      </c>
      <c r="N54" s="68"/>
      <c r="O54" s="68">
        <f t="shared" ref="O54:T54" si="0">SUM(O46:O53)</f>
        <v>2.5</v>
      </c>
      <c r="P54" s="68">
        <f t="shared" si="0"/>
        <v>1</v>
      </c>
      <c r="Q54" s="68">
        <f t="shared" si="0"/>
        <v>1</v>
      </c>
      <c r="R54" s="68">
        <f t="shared" si="0"/>
        <v>1</v>
      </c>
      <c r="S54" s="68">
        <f t="shared" si="0"/>
        <v>8</v>
      </c>
      <c r="T54" s="68">
        <f t="shared" si="0"/>
        <v>19.5</v>
      </c>
      <c r="U54" s="98"/>
    </row>
    <row r="55" ht="13.5" customHeight="1" spans="1:21">
      <c r="A55" s="10"/>
      <c r="B55" s="49" t="s">
        <v>130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36">
        <f>O45+O54</f>
        <v>4.5</v>
      </c>
      <c r="P55" s="36">
        <f t="shared" ref="P55:T55" si="1">P45+P54</f>
        <v>2</v>
      </c>
      <c r="Q55" s="36">
        <f t="shared" si="1"/>
        <v>1</v>
      </c>
      <c r="R55" s="36">
        <f t="shared" si="1"/>
        <v>1</v>
      </c>
      <c r="S55" s="36">
        <f t="shared" si="1"/>
        <v>8</v>
      </c>
      <c r="T55" s="49">
        <f t="shared" si="1"/>
        <v>19.5</v>
      </c>
      <c r="U55" s="103"/>
    </row>
    <row r="56" ht="26.25" customHeight="1" spans="1:21">
      <c r="A56" s="3"/>
      <c r="B56" s="47" t="s">
        <v>131</v>
      </c>
      <c r="C56" s="47"/>
      <c r="D56" s="47"/>
      <c r="E56" s="35"/>
      <c r="F56" s="35"/>
      <c r="G56" s="35"/>
      <c r="H56" s="50" t="s">
        <v>132</v>
      </c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11" t="s">
        <v>46</v>
      </c>
    </row>
    <row r="57" ht="12.5" customHeight="1" spans="1:21">
      <c r="A57" s="6" t="s">
        <v>133</v>
      </c>
      <c r="B57" s="51"/>
      <c r="C57" s="52">
        <f>I54+I45+I39+I33+I28+I17</f>
        <v>142</v>
      </c>
      <c r="D57" s="52"/>
      <c r="E57" s="52"/>
      <c r="F57" s="52"/>
      <c r="G57" s="6" t="s">
        <v>134</v>
      </c>
      <c r="H57" s="53">
        <f>J17+J28+J33+J39+J45+J54</f>
        <v>2678</v>
      </c>
      <c r="I57" s="91"/>
      <c r="J57" s="91"/>
      <c r="K57" s="80" t="s">
        <v>135</v>
      </c>
      <c r="L57" s="51"/>
      <c r="M57" s="51"/>
      <c r="N57" s="53">
        <f>K17+K28+K33+K39</f>
        <v>1186</v>
      </c>
      <c r="O57" s="91"/>
      <c r="P57" s="91"/>
      <c r="Q57" s="6" t="s">
        <v>136</v>
      </c>
      <c r="R57" s="6"/>
      <c r="S57" s="6"/>
      <c r="T57" s="53">
        <f>L17+L28+L33+L39+J45+J54</f>
        <v>1492</v>
      </c>
      <c r="U57" s="105"/>
    </row>
    <row r="58" ht="21" customHeight="1" spans="1:21">
      <c r="A58" s="54" t="s">
        <v>137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106"/>
    </row>
    <row r="59" ht="14" spans="1:21">
      <c r="A59" s="56" t="s">
        <v>138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</row>
    <row r="60" ht="45" customHeight="1" spans="1:21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</row>
    <row r="61" customHeight="1" spans="9:10">
      <c r="I61" s="2"/>
      <c r="J61" s="2"/>
    </row>
    <row r="62" spans="9:10">
      <c r="I62" s="2"/>
      <c r="J62" s="2"/>
    </row>
    <row r="63" customHeight="1" spans="9:10">
      <c r="I63" s="2"/>
      <c r="J63" s="2"/>
    </row>
    <row r="64" spans="9:10">
      <c r="I64" s="2"/>
      <c r="J64" s="2"/>
    </row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</sheetData>
  <mergeCells count="137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C28:H28"/>
    <mergeCell ref="F29:G29"/>
    <mergeCell ref="F30:G30"/>
    <mergeCell ref="F31:G31"/>
    <mergeCell ref="M31:T31"/>
    <mergeCell ref="F32:G32"/>
    <mergeCell ref="M32:T32"/>
    <mergeCell ref="C33:H33"/>
    <mergeCell ref="F34:G34"/>
    <mergeCell ref="F35:G35"/>
    <mergeCell ref="F36:G36"/>
    <mergeCell ref="F37:G37"/>
    <mergeCell ref="F38:G38"/>
    <mergeCell ref="E39:G39"/>
    <mergeCell ref="A40:N40"/>
    <mergeCell ref="B41:D41"/>
    <mergeCell ref="F41:G41"/>
    <mergeCell ref="J41:L41"/>
    <mergeCell ref="M41:N41"/>
    <mergeCell ref="O41:T41"/>
    <mergeCell ref="F42:G42"/>
    <mergeCell ref="J42:L42"/>
    <mergeCell ref="M42:N42"/>
    <mergeCell ref="F43:G43"/>
    <mergeCell ref="J43:L43"/>
    <mergeCell ref="M43:N43"/>
    <mergeCell ref="D44:E44"/>
    <mergeCell ref="F44:G44"/>
    <mergeCell ref="J44:L44"/>
    <mergeCell ref="M44:N44"/>
    <mergeCell ref="C45:G45"/>
    <mergeCell ref="J45:L45"/>
    <mergeCell ref="M45:N45"/>
    <mergeCell ref="F46:G46"/>
    <mergeCell ref="J46:L46"/>
    <mergeCell ref="M46:N46"/>
    <mergeCell ref="F47:G47"/>
    <mergeCell ref="J47:L47"/>
    <mergeCell ref="M47:N47"/>
    <mergeCell ref="F48:G48"/>
    <mergeCell ref="J48:L48"/>
    <mergeCell ref="M48:N48"/>
    <mergeCell ref="F49:G49"/>
    <mergeCell ref="J49:L49"/>
    <mergeCell ref="M49:N49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E54:G54"/>
    <mergeCell ref="J54:L54"/>
    <mergeCell ref="M54:N54"/>
    <mergeCell ref="B55:N55"/>
    <mergeCell ref="B56:G56"/>
    <mergeCell ref="H56:T56"/>
    <mergeCell ref="A57:B57"/>
    <mergeCell ref="C57:F57"/>
    <mergeCell ref="H57:J57"/>
    <mergeCell ref="K57:M57"/>
    <mergeCell ref="N57:P57"/>
    <mergeCell ref="Q57:S57"/>
    <mergeCell ref="T57:U57"/>
    <mergeCell ref="A58:U58"/>
    <mergeCell ref="A4:A28"/>
    <mergeCell ref="A29:A39"/>
    <mergeCell ref="A41:A56"/>
    <mergeCell ref="B4:B17"/>
    <mergeCell ref="B18:B28"/>
    <mergeCell ref="B29:B33"/>
    <mergeCell ref="B34:B39"/>
    <mergeCell ref="B42:B45"/>
    <mergeCell ref="B46:B54"/>
    <mergeCell ref="C4:C14"/>
    <mergeCell ref="C15:C16"/>
    <mergeCell ref="C18:C27"/>
    <mergeCell ref="C29:C30"/>
    <mergeCell ref="C31:C32"/>
    <mergeCell ref="C34:C39"/>
    <mergeCell ref="C42:C43"/>
    <mergeCell ref="C46:C54"/>
    <mergeCell ref="D4:D11"/>
    <mergeCell ref="D18:D20"/>
    <mergeCell ref="D21:D27"/>
    <mergeCell ref="D29:D30"/>
    <mergeCell ref="D34:D39"/>
    <mergeCell ref="D42:D43"/>
    <mergeCell ref="D46:D54"/>
    <mergeCell ref="E2:E3"/>
    <mergeCell ref="H2:H3"/>
    <mergeCell ref="I2:I3"/>
    <mergeCell ref="U2:U3"/>
    <mergeCell ref="A2:B3"/>
    <mergeCell ref="C2:D3"/>
    <mergeCell ref="F2:G3"/>
    <mergeCell ref="A59:U60"/>
  </mergeCells>
  <printOptions horizontalCentered="1"/>
  <pageMargins left="0.156944444444444" right="0.156944444444444" top="0.156944444444444" bottom="0.0784722222222222" header="0.196527777777778" footer="0.156944444444444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唐妍</cp:lastModifiedBy>
  <dcterms:created xsi:type="dcterms:W3CDTF">2021-03-20T09:02:00Z</dcterms:created>
  <cp:lastPrinted>2023-05-30T08:32:00Z</cp:lastPrinted>
  <dcterms:modified xsi:type="dcterms:W3CDTF">2023-06-05T04:43:38Z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